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<sst xmlns="http://schemas.openxmlformats.org/spreadsheetml/2006/main" count="130" uniqueCount="130">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</sst>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2.46313</v>
      </c>
    </row>
    <row r="12">
      <c r="A12" t="s" s="3">
        <v>17</v>
      </c>
      <c r="B12" s="4">
        <v>5.1315208333333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2.46313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E7*12</f>
        <v>0.12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E8*9</f>
        <v>0.09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</f>
        <v>0.056</v>
      </c>
    </row>
    <row r="11">
      <c r="A11" t="s">
        <v>45</v>
      </c>
      <c r="B11" t="s">
        <v>46</v>
      </c>
      <c r="C11" t="s">
        <v>44</v>
      </c>
      <c r="D11" s="9">
        <v>0.02</v>
      </c>
      <c r="E11" s="11">
        <f>D11*$B$2</f>
        <v>0.02</v>
      </c>
      <c r="F11" t="s">
        <v>25</v>
      </c>
      <c r="G11" s="4">
        <f>E11*1.6</f>
        <v>0.032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35</v>
      </c>
      <c r="G12" s="4">
        <f>E12*1.2</f>
        <v>1.2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E13*5.2</f>
        <v>0.26</v>
      </c>
    </row>
    <row r="14">
      <c r="A14" t="s">
        <v>53</v>
      </c>
      <c r="B14" t="s">
        <v>54</v>
      </c>
      <c r="C14" t="s">
        <v>55</v>
      </c>
      <c r="D14" s="9">
        <v>0.06</v>
      </c>
      <c r="E14" s="11">
        <f>D14*$B$2</f>
        <v>0.06</v>
      </c>
      <c r="F14" t="s">
        <v>35</v>
      </c>
      <c r="G14" s="4">
        <f>E14*1.05</f>
        <v>0.063</v>
      </c>
    </row>
    <row r="15">
      <c r="A15" t="s">
        <v>56</v>
      </c>
      <c r="B15" t="s">
        <v>57</v>
      </c>
      <c r="C15" t="s">
        <v>58</v>
      </c>
      <c r="D15" s="9">
        <v>0.005</v>
      </c>
      <c r="E15" s="11">
        <f>D15*$B$2</f>
        <v>0.005</v>
      </c>
      <c r="F15" t="s">
        <v>25</v>
      </c>
      <c r="G15" s="4">
        <f>E15*2.2</f>
        <v>0.011</v>
      </c>
    </row>
    <row r="16">
      <c r="A16" t="s" s="12">
        <v>59</v>
      </c>
      <c r="B16" t="s">
        <v>60</v>
      </c>
      <c r="C16" t="s">
        <v>61</v>
      </c>
      <c r="D16" s="9">
        <v>1.364</v>
      </c>
      <c r="E16" s="11">
        <f>D16*$B$2</f>
        <v>1.364</v>
      </c>
      <c r="F16" t="s">
        <v>62</v>
      </c>
      <c r="G16" s="4">
        <f>E16*0.27</f>
        <v>0.36828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62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35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62</v>
      </c>
      <c r="F6" t="s">
        <v>61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35</v>
      </c>
      <c r="F7" t="s">
        <v>55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58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52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35</v>
      </c>
      <c r="F12" t="s">
        <v>38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35</v>
      </c>
      <c r="F13" t="s">
        <v>34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44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44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35</v>
      </c>
      <c r="F16" t="s">
        <v>49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123</v>
      </c>
      <c r="C7" s="11">
        <f>'Besoins'!$B$2*1.364</f>
        <v>1.364</v>
      </c>
      <c r="D7" t="s">
        <v>62</v>
      </c>
    </row>
    <row r="8">
      <c r="A8"/>
      <c r="B8" t="str">
        <f>Besoins!B14</f>
        <v>Lait entier UHT 3,5% MG brique 1L</v>
      </c>
      <c r="C8" s="11">
        <f>Besoins!E14</f>
        <v>0.06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0.005</v>
      </c>
      <c r="D10" t="str">
        <f>Besoins!F15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Besoins!B13</f>
        <v>Beurre doux 82% MG plaquette</v>
      </c>
      <c r="C14" s="11">
        <f>Besoins!E13</f>
        <v>0.05</v>
      </c>
      <c r="D14" t="str">
        <f>Besoins!F13</f>
        <v>kg</v>
      </c>
    </row>
    <row r="15">
      <c r="A15"/>
      <c r="B15" t="str">
        <f>Besoins!B8</f>
        <v>Eau de fleur d'oranger — à réactualiser</v>
      </c>
      <c r="C15" s="11">
        <f>Besoins!E8</f>
        <v>0.01</v>
      </c>
      <c r="D15" t="str">
        <f>Besoins!F8</f>
        <v>lt</v>
      </c>
    </row>
    <row r="16">
      <c r="A16"/>
      <c r="B16" t="str">
        <f>Besoins!B7</f>
        <v>Rhum blanc (pâtisserie)</v>
      </c>
      <c r="C16" s="11">
        <f>Besoins!E7</f>
        <v>0.01</v>
      </c>
      <c r="D16" t="str">
        <f>Besoins!F7</f>
        <v>lt</v>
      </c>
    </row>
    <row r="17">
      <c r="A17"/>
      <c r="B17" t="str">
        <f>Besoins!B11</f>
        <v>Orange fraîche (zeste/jus) — à réactualiser</v>
      </c>
      <c r="C17" s="11">
        <f>Besoins!E11</f>
        <v>0.02</v>
      </c>
      <c r="D17" t="str">
        <f>Besoins!F11</f>
        <v>kg</v>
      </c>
    </row>
    <row r="18">
      <c r="A18"/>
      <c r="B18" t="str">
        <f>Besoins!B10</f>
        <v>Citron jaune frais (zeste/jus) — à réactualiser</v>
      </c>
      <c r="C18" s="11">
        <f>Besoins!E10</f>
        <v>0.02</v>
      </c>
      <c r="D18" t="str">
        <f>Besoins!F10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Besoins!B12</f>
        <v>Huile de friture (palme/colza) 20L</v>
      </c>
      <c r="C24" s="11">
        <f>Besoins!E12</f>
        <v>1</v>
      </c>
      <c r="D24" t="str">
        <f>Besoins!F12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2026-10-30T22:49:33Z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2026-10-30T22:49:33Z</dcterms:modified>
  <cp:revision>1</cp:revision>
</cp:coreProperties>
</file>