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<sst xmlns="http://schemas.openxmlformats.org/spreadsheetml/2006/main" count="130" uniqueCount="130">
  <si>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</si>
  <si>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</si>
  <si>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Bugnes (Ferrandi)</t>
  </si>
  <si>
    <t>Code</t>
  </si>
  <si>
    <t>FER-BUGNES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</si>
  <si>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</si>
  <si>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</si>
  <si>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</si>
  <si>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</si>
  <si>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</si>
  <si>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</si>
  <si>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</si>
  <si>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</si>
  <si>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</si>
  <si>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</si>
  <si>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</si>
  <si>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</si>
  <si>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</si>
  <si>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</si>
  <si>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</si>
  <si>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</si>
  <si>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</si>
  <si>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</si>
  <si>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</si>
  <si>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</si>
  <si>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</si>
  <si>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</si>
  <si>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</si>
  <si>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</si>
  <si>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</si>
  <si>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</si>
  <si>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</si>
  <si>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</si>
  <si>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</si>
  <si>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</si>
  <si>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</si>
  <si>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</si>
  <si>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</si>
  <si>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</si>
  <si>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</si>
  <si>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</si>
  <si>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</si>
  <si>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</si>
  <si>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</si>
  <si>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</si>
  <si>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</si>
  <si>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</si>
  <si>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</si>
  <si>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</si>
  <si>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</si>
  <si>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</si>
  <si>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</si>
  <si>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</si>
  <si>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</si>
  <si>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</si>
  <si>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</si>
  <si>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</si>
  <si>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</si>
  <si>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</si>
  <si>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</si>
  <si>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</si>
  <si>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</si>
  <si>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</si>
  <si>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</si>
  <si>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</si>
  <si>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</si>
  <si>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</si>
  <si>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</si>
  <si>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</si>
  <si>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</si>
  <si>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</si>
  <si>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</si>
  <si>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</si>
  <si>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</si>
  <si>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</si>
  <si>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</si>
  <si>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</si>
  <si>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</si>
  <si>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</si>
  <si>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</si>
  <si>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</si>
  <si>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</si>
  <si>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</si>
  <si>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</si>
  <si>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</si>
  <si>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</si>
  <si>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</si>
  <si>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</si>
  <si>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</si>
  <si>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Eau de fleur d'oranger — à réactualiser</t>
  </si>
  <si>
    <t xml:space="preserve">    ↳ Rhum blanc (pâtisserie)</t>
  </si>
  <si>
    <t xml:space="preserve">    ↳ Orange fraîche (zeste/jus) — à réactualiser</t>
  </si>
  <si>
    <t xml:space="preserve">    ↳ Citron jaune frais (zeste/jus) — à réactualiser</t>
  </si>
  <si>
    <t xml:space="preserve">    ↳ Huile de friture (palme/colza) 20L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</si>
  <si>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</si>
  <si>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</si>
  <si>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</si>
  <si>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</si>
  <si>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</si>
  <si>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</si>
  <si>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</si>
  <si>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</si>
  <si>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beurre, fleur d'oranger, rhum et zestes, lent, jusqu'à homogène.</t>
  </si>
  <si>
    <t>5 min (prepa)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</si>
  <si>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</si>
  <si>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</si>
  <si>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</si>
  <si>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</si>
  <si>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</si>
  <si>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</si>
  <si>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</si>
  <si>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30 min (repos)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</si>
  <si>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</si>
  <si>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</si>
  <si>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</si>
  <si>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</si>
  <si>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</si>
  <si>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</si>
  <si>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</si>
  <si>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6 min (cuisson)</t>
  </si>
  <si>
    <t>Fiche technique — Bugnes (Ferrandi)</t>
  </si>
  <si>
    <t>Bugnes (Ferrandi)  FER-BUGNES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</si>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</sst>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2.48913</v>
      </c>
    </row>
    <row r="12">
      <c r="A12" t="s" s="3">
        <v>17</v>
      </c>
      <c r="B12" s="4">
        <v>5.1856875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2.48913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E8*12</f>
        <v>0.12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E9*9</f>
        <v>0.09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E11*3.2</f>
        <v>0.064</v>
      </c>
    </row>
    <row r="12">
      <c r="A12" t="s">
        <v>49</v>
      </c>
      <c r="B12" t="s">
        <v>50</v>
      </c>
      <c r="C12" t="s">
        <v>48</v>
      </c>
      <c r="D12" s="9">
        <v>0.02</v>
      </c>
      <c r="E12" s="11">
        <f>D12*$B$2</f>
        <v>0.02</v>
      </c>
      <c r="F12" t="s">
        <v>25</v>
      </c>
      <c r="G12" s="4">
        <f>E12*2.5</f>
        <v>0.05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39</v>
      </c>
      <c r="G13" s="4">
        <f>E13*1.2</f>
        <v>1.2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39</v>
      </c>
      <c r="G15" s="4">
        <f>E15*1.05</f>
        <v>0.063</v>
      </c>
    </row>
    <row r="16">
      <c r="A16" t="s">
        <v>60</v>
      </c>
      <c r="B16" t="s">
        <v>61</v>
      </c>
      <c r="C16" t="s">
        <v>62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E17*0.35</f>
        <v>0.00175</v>
      </c>
    </row>
    <row r="18">
      <c r="A18" t="s">
        <v>66</v>
      </c>
      <c r="B18" t="s">
        <v>67</v>
      </c>
      <c r="C18" t="s">
        <v>68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0.48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80</v>
      </c>
      <c r="C4" t="s">
        <v>76</v>
      </c>
      <c r="D4" s="11">
        <v>1.364</v>
      </c>
      <c r="E4" t="s">
        <v>35</v>
      </c>
      <c r="F4" t="s">
        <v>81</v>
      </c>
    </row>
    <row r="5">
      <c r="A5">
        <v>2</v>
      </c>
      <c r="B5" t="s">
        <v>82</v>
      </c>
      <c r="C5" t="s">
        <v>76</v>
      </c>
      <c r="D5" s="11">
        <v>0.075</v>
      </c>
      <c r="E5" t="s">
        <v>39</v>
      </c>
      <c r="F5" t="s">
        <v>81</v>
      </c>
    </row>
    <row r="6">
      <c r="A6">
        <v>3</v>
      </c>
      <c r="B6" t="s">
        <v>83</v>
      </c>
      <c r="C6" t="s">
        <v>79</v>
      </c>
      <c r="D6" s="11">
        <v>1.364</v>
      </c>
      <c r="E6" t="s">
        <v>35</v>
      </c>
      <c r="F6" t="s">
        <v>34</v>
      </c>
    </row>
    <row r="7">
      <c r="A7">
        <v>1</v>
      </c>
      <c r="B7" t="s">
        <v>84</v>
      </c>
      <c r="C7" t="s">
        <v>79</v>
      </c>
      <c r="D7" s="11">
        <v>0.06</v>
      </c>
      <c r="E7" t="s">
        <v>39</v>
      </c>
      <c r="F7" t="s">
        <v>59</v>
      </c>
    </row>
    <row r="8">
      <c r="A8">
        <v>1</v>
      </c>
      <c r="B8" t="s">
        <v>85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86</v>
      </c>
      <c r="C9" t="s">
        <v>79</v>
      </c>
      <c r="D9" s="11">
        <v>0.005</v>
      </c>
      <c r="E9" t="s">
        <v>25</v>
      </c>
      <c r="F9" t="s">
        <v>62</v>
      </c>
    </row>
    <row r="10">
      <c r="A10">
        <v>1</v>
      </c>
      <c r="B10" t="s">
        <v>87</v>
      </c>
      <c r="C10" t="s">
        <v>79</v>
      </c>
      <c r="D10" s="11">
        <v>0.005</v>
      </c>
      <c r="E10" t="s">
        <v>25</v>
      </c>
      <c r="F10" t="s">
        <v>65</v>
      </c>
    </row>
    <row r="11">
      <c r="A11">
        <v>1</v>
      </c>
      <c r="B11" t="s">
        <v>88</v>
      </c>
      <c r="C11" t="s">
        <v>79</v>
      </c>
      <c r="D11" s="11">
        <v>0.05</v>
      </c>
      <c r="E11" t="s">
        <v>25</v>
      </c>
      <c r="F11" t="s">
        <v>56</v>
      </c>
    </row>
    <row r="12">
      <c r="A12">
        <v>1</v>
      </c>
      <c r="B12" t="s">
        <v>89</v>
      </c>
      <c r="C12" t="s">
        <v>79</v>
      </c>
      <c r="D12" s="11">
        <v>0.01</v>
      </c>
      <c r="E12" t="s">
        <v>39</v>
      </c>
      <c r="F12" t="s">
        <v>42</v>
      </c>
    </row>
    <row r="13">
      <c r="A13">
        <v>1</v>
      </c>
      <c r="B13" t="s">
        <v>90</v>
      </c>
      <c r="C13" t="s">
        <v>79</v>
      </c>
      <c r="D13" s="11">
        <v>0.01</v>
      </c>
      <c r="E13" t="s">
        <v>39</v>
      </c>
      <c r="F13" t="s">
        <v>38</v>
      </c>
    </row>
    <row r="14">
      <c r="A14">
        <v>1</v>
      </c>
      <c r="B14" t="s">
        <v>91</v>
      </c>
      <c r="C14" t="s">
        <v>79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92</v>
      </c>
      <c r="C15" t="s">
        <v>79</v>
      </c>
      <c r="D15" s="11">
        <v>0.02</v>
      </c>
      <c r="E15" t="s">
        <v>25</v>
      </c>
      <c r="F15" t="s">
        <v>48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39</v>
      </c>
      <c r="F16" t="s">
        <v>53</v>
      </c>
    </row>
    <row r="17">
      <c r="A17">
        <v>1</v>
      </c>
      <c r="B17" t="s">
        <v>94</v>
      </c>
      <c r="C17" t="s">
        <v>79</v>
      </c>
      <c r="D17" s="11">
        <v>0.03</v>
      </c>
      <c r="E17" t="s">
        <v>25</v>
      </c>
      <c r="F17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103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>
        <v>108</v>
      </c>
      <c r="F4" t="s">
        <v>103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111</v>
      </c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/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111</v>
      </c>
    </row>
    <row r="8">
      <c r="A8" t="s">
        <v>2</v>
      </c>
      <c r="B8">
        <v>7</v>
      </c>
      <c r="C8" t="s">
        <v>116</v>
      </c>
      <c r="D8" t="s" s="14">
        <v>117</v>
      </c>
      <c r="E8" t="s" s="14">
        <v>118</v>
      </c>
      <c r="F8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"FER-BUGNES · BOU.PAINS_VIENNOIS · référence : "&amp;Besoins!B3&amp;" "&amp;Besoins!C3&amp;" · multiplicateur réglable sur la feuille ""Besoins"""</f>
        <v>FER-BUGNES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"[MÉLANGER] "&amp;Procedure!D2</f>
        <v>[MÉLANGER] Mélangez tout sauf beurre, fleur d'oranger, rhum et zestes, lent, jusqu'à homogène.</v>
      </c>
      <c r="C5"/>
      <c r="D5"/>
    </row>
    <row r="6">
      <c r="A6"/>
      <c r="B6" t="str">
        <f>Besoins!B10</f>
        <v>Farine de tradition française T65</v>
      </c>
      <c r="C6" s="11">
        <f>Besoins!E10</f>
        <v>0.25</v>
      </c>
      <c r="D6" t="str">
        <f>Besoins!F10</f>
        <v>kg</v>
      </c>
    </row>
    <row r="7">
      <c r="A7"/>
      <c r="B7" t="s">
        <v>123</v>
      </c>
      <c r="C7" s="11">
        <f>'Besoins'!$B$2*1.364</f>
        <v>1.364</v>
      </c>
      <c r="D7" t="s">
        <v>35</v>
      </c>
    </row>
    <row r="8">
      <c r="A8"/>
      <c r="B8" t="str">
        <f>Besoins!B15</f>
        <v>Lait entier UHT 3,5% MG brique 1L</v>
      </c>
      <c r="C8" s="11">
        <f>Besoins!E15</f>
        <v>0.06</v>
      </c>
      <c r="D8" t="str">
        <f>Besoins!F15</f>
        <v>lt</v>
      </c>
    </row>
    <row r="9">
      <c r="A9"/>
      <c r="B9" t="str">
        <f>Besoins!B18</f>
        <v>Sucre blanc cristal sac 25 kg</v>
      </c>
      <c r="C9" s="11">
        <f>Besoins!E18</f>
        <v>0.03</v>
      </c>
      <c r="D9" t="str">
        <f>Besoins!F18</f>
        <v>kg</v>
      </c>
    </row>
    <row r="10">
      <c r="A10"/>
      <c r="B10" t="str">
        <f>Besoins!B16</f>
        <v>Levure fraîche de boulanger</v>
      </c>
      <c r="C10" s="11">
        <f>Besoins!E16</f>
        <v>0.005</v>
      </c>
      <c r="D10" t="str">
        <f>Besoins!F16</f>
        <v>kg</v>
      </c>
    </row>
    <row r="11">
      <c r="A11"/>
      <c r="B11" t="str">
        <f>Besoins!B17</f>
        <v>Sel fin de cuisine</v>
      </c>
      <c r="C11" s="11">
        <f>Besoins!E17</f>
        <v>0.005</v>
      </c>
      <c r="D11" t="str">
        <f>Besoins!F17</f>
        <v>kg</v>
      </c>
    </row>
    <row r="12">
      <c r="A12" t="s" s="17">
        <v>124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125</v>
      </c>
      <c r="B13" t="str" s="14">
        <f>"[INCORPORER] "&amp;Procedure!D4</f>
        <v>[INCORPORER] Incorporez le beurre lent, augmentez la vitesse, ajoutez le reste des parfums.</v>
      </c>
      <c r="C13"/>
      <c r="D13"/>
    </row>
    <row r="14">
      <c r="A14"/>
      <c r="B14" t="str">
        <f>Besoins!B14</f>
        <v>Beurre doux 82% MG plaquette</v>
      </c>
      <c r="C14" s="11">
        <f>Besoins!E14</f>
        <v>0.05</v>
      </c>
      <c r="D14" t="str">
        <f>Besoins!F14</f>
        <v>kg</v>
      </c>
    </row>
    <row r="15">
      <c r="A15"/>
      <c r="B15" t="str">
        <f>Besoins!B9</f>
        <v>Eau de fleur d'oranger — à réactualiser</v>
      </c>
      <c r="C15" s="11">
        <f>Besoins!E9</f>
        <v>0.01</v>
      </c>
      <c r="D15" t="str">
        <f>Besoins!F9</f>
        <v>lt</v>
      </c>
    </row>
    <row r="16">
      <c r="A16"/>
      <c r="B16" t="str">
        <f>Besoins!B8</f>
        <v>Rhum blanc (pâtisserie)</v>
      </c>
      <c r="C16" s="11">
        <f>Besoins!E8</f>
        <v>0.01</v>
      </c>
      <c r="D16" t="str">
        <f>Besoins!F8</f>
        <v>lt</v>
      </c>
    </row>
    <row r="17">
      <c r="A17"/>
      <c r="B17" t="str">
        <f>Besoins!B12</f>
        <v>Orange fraîche (zeste/jus) — à réactualiser</v>
      </c>
      <c r="C17" s="11">
        <f>Besoins!E12</f>
        <v>0.02</v>
      </c>
      <c r="D17" t="str">
        <f>Besoins!F12</f>
        <v>kg</v>
      </c>
    </row>
    <row r="18">
      <c r="A18"/>
      <c r="B18" t="str">
        <f>Besoins!B11</f>
        <v>Citron jaune frais (zeste/jus) — à réactualiser</v>
      </c>
      <c r="C18" s="11">
        <f>Besoins!E11</f>
        <v>0.02</v>
      </c>
      <c r="D18" t="str">
        <f>Besoins!F11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126</v>
      </c>
      <c r="B20" t="str" s="14">
        <f>"[POINTER] "&amp;Procedure!D5</f>
        <v>[POINTER] Pointez, rabat léger, étalez, congelez.</v>
      </c>
      <c r="C20"/>
      <c r="D20"/>
    </row>
    <row r="21">
      <c r="A21" t="s" s="17">
        <v>127</v>
      </c>
      <c r="B21" t="str" s="14">
        <f>"[DÉTAILLER] "&amp;Procedure!D6</f>
        <v>[DÉTAILLER] Détaillez en losanges, entaille diagonale au centre, passez une pointe dans le trou.</v>
      </c>
      <c r="C21"/>
      <c r="D21"/>
    </row>
    <row r="22">
      <c r="A22" t="s" s="17">
        <v>128</v>
      </c>
      <c r="B22" t="str" s="14">
        <f>"[APPRÊTER] "&amp;Procedure!D7</f>
        <v>[APPRÊTER] Apprêt à température ambiante.</v>
      </c>
      <c r="C22"/>
      <c r="D22"/>
    </row>
    <row r="23">
      <c r="A23" t="s" s="17">
        <v>129</v>
      </c>
      <c r="B23" t="str" s="14">
        <f>"[ÉGOUTTER] "&amp;Procedure!D8</f>
        <v>[ÉGOUTTER] Friture, retournez à légère dorure, égouttez, sucre glace.</v>
      </c>
      <c r="C23"/>
      <c r="D23"/>
    </row>
    <row r="24">
      <c r="A24"/>
      <c r="B24" t="str">
        <f>Besoins!B13</f>
        <v>Huile de friture (palme/colza) 20L</v>
      </c>
      <c r="C24" s="11">
        <f>Besoins!E13</f>
        <v>1</v>
      </c>
      <c r="D24" t="str">
        <f>Besoins!F13</f>
        <v>lt</v>
      </c>
    </row>
    <row r="25">
      <c r="A25"/>
      <c r="B25" t="str">
        <f>Besoins!B19</f>
        <v>Sucre glace tamisé</v>
      </c>
      <c r="C25" s="11">
        <f>Besoins!E19</f>
        <v>0.03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2:D12"/>
    <mergeCell ref="B13:D13"/>
    <mergeCell ref="B19:D19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2026-09-15T16:20:45Z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2026-09-15T16:20:45Z</dcterms:modified>
  <cp:revision>1</cp:revision>
</cp:coreProperties>
</file>