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Écrin feuilleté aux noisettes (" sheetId="1" r:id="rId1"/>
    <sheet name="Beurre de tourage (Ferrandi)" sheetId="2" r:id="rId2"/>
    <sheet name="Sirop de sucre pour badigeonnag" sheetId="3" r:id="rId3"/>
  </sheets>
</workbook>
</file>

<file path=xl/sharedStrings.xml><?xml version="1.0" encoding="utf-8"?>
<sst xmlns="http://schemas.openxmlformats.org/spreadsheetml/2006/main" count="67" uniqueCount="67">
  <si>
    <t>Écrin feuilleté aux noisettes (Ferrandi)</t>
  </si>
  <si>
    <t>Annotations</t>
  </si>
  <si>
    <t>Quantité souhaitée</t>
  </si>
  <si>
    <t>kg</t>
  </si>
  <si>
    <t>référence : 0,9 kg</t>
  </si>
  <si>
    <t>Écrin feuilleté aux noisettes (Ferrandi)  FER-ECRINFEUIL</t>
  </si>
  <si>
    <t>Ingrédients</t>
  </si>
  <si>
    <t xml:space="preserve">    Farine de gruau T45 (force boulangère)</t>
  </si>
  <si>
    <t xml:space="preserve">    Farine de tradition française T65</t>
  </si>
  <si>
    <t xml:space="preserve">    Lait entier UHT 3,5% MG brique 1L</t>
  </si>
  <si>
    <t>lt</t>
  </si>
  <si>
    <t xml:space="preserve">    Beurre doux 82% MG plaquette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</si>
  <si>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</si>
  <si>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</si>
  <si>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</si>
  <si>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Pâte de noisette pure</t>
  </si>
  <si>
    <t xml:space="preserve">    Cacao alcalinisé (Van Houten type)</t>
  </si>
  <si>
    <t xml:space="preserve">    Beurre de tourage (Ferrandi) — voir l'onglet "Beurre de tourage (Ferrandi)"</t>
  </si>
  <si>
    <t xml:space="preserve">    Poudre de noisette</t>
  </si>
  <si>
    <t xml:space="preserve">    Sucre glace tamisé</t>
  </si>
  <si>
    <t xml:space="preserve">    OEUF (P) (conv.)</t>
  </si>
  <si>
    <t>pc</t>
  </si>
  <si>
    <t xml:space="preserve">    Couverture noir 70% cacao</t>
  </si>
  <si>
    <t xml:space="preserve">    Crème liquide entière 35% MG UHT</t>
  </si>
  <si>
    <t xml:space="preserve">    Grué de cacao torréfié — à réactualiser</t>
  </si>
  <si>
    <t xml:space="preserve">    Sirop de sucre pour badigeonnage (Ferrandi) — voir l'onglet "Sirop de sucre pour badigeonnag"</t>
  </si>
  <si>
    <t>1.</t>
  </si>
  <si>
    <t>[FRASER] Frasez la pâte nature (farines, lait, beurre, sucre, levure, sel), pétrissez rapide.</t>
  </si>
  <si>
    <t>ℹ 21-23°C</t>
  </si>
  <si>
    <t>2.</t>
  </si>
  <si>
    <t>[DIVISER] Divisez en 4 pâtons égaux : deux nature, un additionné de pâte de noisette et cacao, le dernier de cacao et beurre.</t>
  </si>
  <si>
    <t>3.</t>
  </si>
  <si>
    <t>[FILMER] Aplatissez chaque pâton, repliez, filmez, pointez.</t>
  </si>
  <si>
    <t>4.</t>
  </si>
  <si>
    <t>[ABAISSER] Abaissez les quatre pâtons, congelez.</t>
  </si>
  <si>
    <t>5.</t>
  </si>
  <si>
    <t>[TOURER] Tourez chaque pâton avec un morceau du beurre de tourage, congelez entre chaque tour.</t>
  </si>
  <si>
    <t>6.</t>
  </si>
  <si>
    <t>[FONCER] Foncez la pâte nature humidifiée de bandes des trois autres pâtes en alternant les couleurs, abaissez fin, foncez les cercles graissés.</t>
  </si>
  <si>
    <t>7.</t>
  </si>
  <si>
    <t>[CHAUFFER] Ganache : chauffez la crème, versez sur le chocolat, ajoutez le grué de cacao.</t>
  </si>
  <si>
    <t>8.</t>
  </si>
  <si>
    <t>[BEURRER] Financier : beurre noisette refroidi, mélangez poudre de noisettes, farine et sucre glace, incorporez les blancs d'œufs puis le beurre, en poche.</t>
  </si>
  <si>
    <t>9.</t>
  </si>
  <si>
    <t>Répartissez ganache puis financier dans chaque fond, couvrez de disques de pâte multicolore.</t>
  </si>
  <si>
    <t>10.</t>
  </si>
  <si>
    <t>[APPRÊTER] Apprêt à température ambiante.</t>
  </si>
  <si>
    <t>11.</t>
  </si>
  <si>
    <t>[COUVRIR] Couvrez de papier sulfurisé et plaque, enfournez four ventilé.</t>
  </si>
  <si>
    <t>ℹ 160°C</t>
  </si>
  <si>
    <t>12.</t>
  </si>
  <si>
    <t>[BADIGEONNER] Badigeonnez de sirop à la sortie.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</si>
  <si>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</si>
  <si>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</si>
  <si>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</si>
  <si>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</si>
  <si>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</si>
  <si>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</si>
  <si>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</si>
  <si>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</si>
  <si>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</si>
  <si>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Sirop de sucre pour badigeonnage (Ferrandi)</t>
  </si>
  <si>
    <t>référence : 0,375 kg — lot unique couvrant tous les usages</t>
  </si>
  <si>
    <t>Sirop de sucre pour badigeonnage (Ferrandi)  FER-SIROP-SUCRE</t>
  </si>
  <si>
    <t xml:space="preserve">    Eau (robinet - moy. France 2026)</t>
  </si>
  <si>
    <t>[PORTER] Portez à ébullition l'eau (250g) avec le sucre (125g).</t>
  </si>
  <si>
    <t>[REFROIDIR] Laissez refroidir avant utilisation (badigeonnage au pinceau à la sortie du four).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</si>
</sst>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B2*0.2777777778</f>
        <v>0.25</v>
      </c>
      <c r="D6" t="s">
        <v>3</v>
      </c>
      <c r="E6" t="s" s="8"/>
    </row>
    <row r="7">
      <c r="A7"/>
      <c r="B7" t="s">
        <v>8</v>
      </c>
      <c r="C7" s="10">
        <f>B2*0.2777777778</f>
        <v>0.25</v>
      </c>
      <c r="D7" t="s">
        <v>3</v>
      </c>
      <c r="E7" t="s" s="8"/>
    </row>
    <row r="8">
      <c r="A8"/>
      <c r="B8" t="s">
        <v>9</v>
      </c>
      <c r="C8" s="10">
        <f>B2*0.3</f>
        <v>0.27</v>
      </c>
      <c r="D8" t="s">
        <v>10</v>
      </c>
      <c r="E8" t="s" s="8"/>
    </row>
    <row r="9">
      <c r="A9"/>
      <c r="B9" t="s">
        <v>11</v>
      </c>
      <c r="C9" s="10">
        <f>B2*0.0277777778</f>
        <v>0.025</v>
      </c>
      <c r="D9" t="s">
        <v>3</v>
      </c>
      <c r="E9" t="s" s="8"/>
    </row>
    <row r="10">
      <c r="A10"/>
      <c r="B10" t="s">
        <v>12</v>
      </c>
      <c r="C10" s="10">
        <f>B2*0.0666666667</f>
        <v>0.06</v>
      </c>
      <c r="D10" t="s">
        <v>3</v>
      </c>
      <c r="E10" t="s" s="8"/>
    </row>
    <row r="11">
      <c r="A11"/>
      <c r="B11" t="s">
        <v>13</v>
      </c>
      <c r="C11" s="10">
        <f>B2*0.0222222222</f>
        <v>0.02</v>
      </c>
      <c r="D11" t="s">
        <v>3</v>
      </c>
      <c r="E11" t="s" s="8"/>
    </row>
    <row r="12">
      <c r="A12"/>
      <c r="B12" t="s">
        <v>14</v>
      </c>
      <c r="C12" s="10">
        <f>B2*0.0111111111</f>
        <v>0.01</v>
      </c>
      <c r="D12" t="s">
        <v>3</v>
      </c>
      <c r="E12" t="s" s="8"/>
    </row>
    <row r="13">
      <c r="A13"/>
      <c r="B13" t="s">
        <v>15</v>
      </c>
      <c r="C13" s="10">
        <f>B2*0.0111111111</f>
        <v>0.01</v>
      </c>
      <c r="D13" t="s">
        <v>3</v>
      </c>
      <c r="E13" t="s" s="8"/>
    </row>
    <row r="14">
      <c r="A14"/>
      <c r="B14" t="s">
        <v>16</v>
      </c>
      <c r="C14" s="10">
        <f>B2*0.02</f>
        <v>0.018</v>
      </c>
      <c r="D14" t="s">
        <v>3</v>
      </c>
      <c r="E14" t="s" s="8"/>
    </row>
    <row r="15">
      <c r="A15"/>
      <c r="B15" t="s">
        <v>11</v>
      </c>
      <c r="C15" s="10">
        <f>B2*0.0111111111</f>
        <v>0.01</v>
      </c>
      <c r="D15" t="s">
        <v>3</v>
      </c>
      <c r="E15" t="s" s="8"/>
    </row>
    <row r="16">
      <c r="A16"/>
      <c r="B16" t="s">
        <v>17</v>
      </c>
      <c r="C16" s="10">
        <f>B2*0.3333333333</f>
        <v>0.3</v>
      </c>
      <c r="D16" t="s">
        <v>3</v>
      </c>
      <c r="E16" t="s" s="8"/>
    </row>
    <row r="17">
      <c r="A17"/>
      <c r="B17" t="s">
        <v>11</v>
      </c>
      <c r="C17" s="10">
        <f>B2*0.0611111111</f>
        <v>0.055</v>
      </c>
      <c r="D17" t="s">
        <v>3</v>
      </c>
      <c r="E17" t="s" s="8"/>
    </row>
    <row r="18">
      <c r="A18"/>
      <c r="B18" t="s">
        <v>18</v>
      </c>
      <c r="C18" s="10">
        <f>B2*0.0555555556</f>
        <v>0.05</v>
      </c>
      <c r="D18" t="s">
        <v>3</v>
      </c>
      <c r="E18" t="s" s="8"/>
    </row>
    <row r="19">
      <c r="A19"/>
      <c r="B19" t="s">
        <v>8</v>
      </c>
      <c r="C19" s="10">
        <f>B2*0.0388888889</f>
        <v>0.035</v>
      </c>
      <c r="D19" t="s">
        <v>3</v>
      </c>
      <c r="E19" t="s" s="8"/>
    </row>
    <row r="20">
      <c r="A20"/>
      <c r="B20" t="s">
        <v>19</v>
      </c>
      <c r="C20" s="10">
        <f>B2*0.0888888889</f>
        <v>0.08</v>
      </c>
      <c r="D20" t="s">
        <v>3</v>
      </c>
      <c r="E20" t="s" s="8"/>
    </row>
    <row r="21">
      <c r="A21"/>
      <c r="B21" t="s">
        <v>20</v>
      </c>
      <c r="C21" s="10">
        <f>B2*1.3133333333</f>
        <v>1.182</v>
      </c>
      <c r="D21" t="s">
        <v>21</v>
      </c>
      <c r="E21" t="s" s="8"/>
    </row>
    <row r="22">
      <c r="A22"/>
      <c r="B22" t="s">
        <v>22</v>
      </c>
      <c r="C22" s="10">
        <f>B2*0.1666666667</f>
        <v>0.15</v>
      </c>
      <c r="D22" t="s">
        <v>3</v>
      </c>
      <c r="E22" t="s" s="8"/>
    </row>
    <row r="23">
      <c r="A23"/>
      <c r="B23" t="s">
        <v>23</v>
      </c>
      <c r="C23" s="10">
        <f>B2*0.1055555556</f>
        <v>0.095</v>
      </c>
      <c r="D23" t="s">
        <v>10</v>
      </c>
      <c r="E23" t="s" s="8"/>
    </row>
    <row r="24">
      <c r="A24"/>
      <c r="B24" t="s">
        <v>24</v>
      </c>
      <c r="C24" s="10">
        <f>B2*0.0444444444</f>
        <v>0.04</v>
      </c>
      <c r="D24" t="s">
        <v>3</v>
      </c>
      <c r="E24" t="s" s="8"/>
    </row>
    <row r="25">
      <c r="A25"/>
      <c r="B25" t="s">
        <v>25</v>
      </c>
      <c r="C25" s="10">
        <f>B2*0.1666666667</f>
        <v>0.15</v>
      </c>
      <c r="D25" t="s">
        <v>3</v>
      </c>
      <c r="E25" t="s" s="8"/>
    </row>
    <row r="26">
      <c r="A26"/>
      <c r="B26"/>
      <c r="C26"/>
      <c r="D26"/>
      <c r="E26" t="s" s="8"/>
    </row>
    <row r="27">
      <c r="A27" t="s" s="11">
        <v>26</v>
      </c>
      <c r="B27" t="s" s="12">
        <v>27</v>
      </c>
      <c r="C27"/>
      <c r="D27"/>
      <c r="E27" t="s" s="8"/>
    </row>
    <row r="28">
      <c r="A28"/>
      <c r="B28" t="s">
        <v>7</v>
      </c>
      <c r="C28" s="10">
        <f>B2*0.2777777778</f>
        <v>0.25</v>
      </c>
      <c r="D28" t="s">
        <v>3</v>
      </c>
      <c r="E28" t="s" s="8"/>
    </row>
    <row r="29">
      <c r="A29"/>
      <c r="B29" t="s">
        <v>8</v>
      </c>
      <c r="C29" s="10">
        <f>B2*0.2777777778</f>
        <v>0.25</v>
      </c>
      <c r="D29" t="s">
        <v>3</v>
      </c>
      <c r="E29" t="s" s="8"/>
    </row>
    <row r="30">
      <c r="A30"/>
      <c r="B30" t="s">
        <v>9</v>
      </c>
      <c r="C30" s="10">
        <f>B2*0.3</f>
        <v>0.27</v>
      </c>
      <c r="D30" t="s">
        <v>10</v>
      </c>
      <c r="E30" t="s" s="8"/>
    </row>
    <row r="31">
      <c r="A31"/>
      <c r="B31" t="s">
        <v>11</v>
      </c>
      <c r="C31" s="10">
        <f>B2*0.0277777778</f>
        <v>0.025</v>
      </c>
      <c r="D31" t="s">
        <v>3</v>
      </c>
      <c r="E31" t="s" s="8"/>
    </row>
    <row r="32">
      <c r="A32"/>
      <c r="B32" t="s">
        <v>12</v>
      </c>
      <c r="C32" s="10">
        <f>B2*0.0666666667</f>
        <v>0.06</v>
      </c>
      <c r="D32" t="s">
        <v>3</v>
      </c>
      <c r="E32" t="s" s="8"/>
    </row>
    <row r="33">
      <c r="A33"/>
      <c r="B33" t="s">
        <v>13</v>
      </c>
      <c r="C33" s="10">
        <f>B2*0.0222222222</f>
        <v>0.02</v>
      </c>
      <c r="D33" t="s">
        <v>3</v>
      </c>
      <c r="E33" t="s" s="8"/>
    </row>
    <row r="34">
      <c r="A34"/>
      <c r="B34" t="s">
        <v>14</v>
      </c>
      <c r="C34" s="10">
        <f>B2*0.0111111111</f>
        <v>0.01</v>
      </c>
      <c r="D34" t="s">
        <v>3</v>
      </c>
      <c r="E34" t="s" s="8"/>
    </row>
    <row r="35">
      <c r="A35"/>
      <c r="B35" t="s" s="3">
        <v>28</v>
      </c>
      <c r="C35"/>
      <c r="D35"/>
      <c r="E35" t="s" s="8"/>
    </row>
    <row r="36">
      <c r="A36" t="s" s="11">
        <v>29</v>
      </c>
      <c r="B36" t="s" s="12">
        <v>30</v>
      </c>
      <c r="C36"/>
      <c r="D36"/>
      <c r="E36" t="s" s="8"/>
    </row>
    <row r="37">
      <c r="A37"/>
      <c r="B37" t="s">
        <v>15</v>
      </c>
      <c r="C37" s="10">
        <f>B2*0.0111111111</f>
        <v>0.01</v>
      </c>
      <c r="D37" t="s">
        <v>3</v>
      </c>
      <c r="E37" t="s" s="8"/>
    </row>
    <row r="38">
      <c r="A38"/>
      <c r="B38" t="s">
        <v>16</v>
      </c>
      <c r="C38" s="10">
        <f>B2*0.02</f>
        <v>0.018</v>
      </c>
      <c r="D38" t="s">
        <v>3</v>
      </c>
      <c r="E38" t="s" s="8"/>
    </row>
    <row r="39">
      <c r="A39"/>
      <c r="B39" t="s">
        <v>11</v>
      </c>
      <c r="C39" s="10">
        <f>B2*0.0111111111</f>
        <v>0.01</v>
      </c>
      <c r="D39" t="s">
        <v>3</v>
      </c>
      <c r="E39" t="s" s="8"/>
    </row>
    <row r="40">
      <c r="A40" t="s" s="11">
        <v>31</v>
      </c>
      <c r="B40" t="s" s="12">
        <v>32</v>
      </c>
      <c r="C40"/>
      <c r="D40"/>
      <c r="E40" t="s" s="8"/>
    </row>
    <row r="41">
      <c r="A41" t="s" s="11">
        <v>33</v>
      </c>
      <c r="B41" t="s" s="12">
        <v>34</v>
      </c>
      <c r="C41"/>
      <c r="D41"/>
      <c r="E41" t="s" s="8"/>
    </row>
    <row r="42">
      <c r="A42" t="s" s="11">
        <v>35</v>
      </c>
      <c r="B42" t="s" s="12">
        <v>36</v>
      </c>
      <c r="C42"/>
      <c r="D42"/>
      <c r="E42" t="s" s="8"/>
    </row>
    <row r="43">
      <c r="A43"/>
      <c r="B43" t="s">
        <v>17</v>
      </c>
      <c r="C43" s="10">
        <f>B2*0.3333333333</f>
        <v>0.3</v>
      </c>
      <c r="D43" t="s">
        <v>3</v>
      </c>
      <c r="E43" t="s" s="8"/>
    </row>
    <row r="44">
      <c r="A44" t="s" s="11">
        <v>37</v>
      </c>
      <c r="B44" t="s" s="12">
        <v>38</v>
      </c>
      <c r="C44"/>
      <c r="D44"/>
      <c r="E44" t="s" s="8"/>
    </row>
    <row r="45">
      <c r="A45"/>
      <c r="B45" t="s">
        <v>15</v>
      </c>
      <c r="C45" s="10">
        <f>B2*0.0111111111</f>
        <v>0.01</v>
      </c>
      <c r="D45" t="s">
        <v>3</v>
      </c>
      <c r="E45" t="s" s="8"/>
    </row>
    <row r="46">
      <c r="A46" t="s" s="11">
        <v>39</v>
      </c>
      <c r="B46" t="s" s="12">
        <v>40</v>
      </c>
      <c r="C46"/>
      <c r="D46"/>
      <c r="E46" t="s" s="8"/>
    </row>
    <row r="47">
      <c r="A47"/>
      <c r="B47" t="s">
        <v>23</v>
      </c>
      <c r="C47" s="10">
        <f>B2*0.1055555556</f>
        <v>0.095</v>
      </c>
      <c r="D47" t="s">
        <v>10</v>
      </c>
      <c r="E47" t="s" s="8"/>
    </row>
    <row r="48">
      <c r="A48"/>
      <c r="B48" t="s">
        <v>22</v>
      </c>
      <c r="C48" s="10">
        <f>B2*0.1666666667</f>
        <v>0.15</v>
      </c>
      <c r="D48" t="s">
        <v>3</v>
      </c>
      <c r="E48" t="s" s="8"/>
    </row>
    <row r="49">
      <c r="A49"/>
      <c r="B49" t="s">
        <v>24</v>
      </c>
      <c r="C49" s="10">
        <f>B2*0.0444444444</f>
        <v>0.04</v>
      </c>
      <c r="D49" t="s">
        <v>3</v>
      </c>
      <c r="E49" t="s" s="8"/>
    </row>
    <row r="50">
      <c r="A50" t="s" s="11">
        <v>41</v>
      </c>
      <c r="B50" t="s" s="12">
        <v>42</v>
      </c>
      <c r="C50"/>
      <c r="D50"/>
      <c r="E50" t="s" s="8"/>
    </row>
    <row r="51">
      <c r="A51"/>
      <c r="B51" t="s">
        <v>11</v>
      </c>
      <c r="C51" s="10">
        <f>B2*0.0611111111</f>
        <v>0.055</v>
      </c>
      <c r="D51" t="s">
        <v>3</v>
      </c>
      <c r="E51" t="s" s="8"/>
    </row>
    <row r="52">
      <c r="A52"/>
      <c r="B52" t="s">
        <v>18</v>
      </c>
      <c r="C52" s="10">
        <f>B2*0.0555555556</f>
        <v>0.05</v>
      </c>
      <c r="D52" t="s">
        <v>3</v>
      </c>
      <c r="E52" t="s" s="8"/>
    </row>
    <row r="53">
      <c r="A53"/>
      <c r="B53" t="s">
        <v>8</v>
      </c>
      <c r="C53" s="10">
        <f>B2*0.0388888889</f>
        <v>0.035</v>
      </c>
      <c r="D53" t="s">
        <v>3</v>
      </c>
      <c r="E53" t="s" s="8"/>
    </row>
    <row r="54">
      <c r="A54"/>
      <c r="B54" t="s">
        <v>19</v>
      </c>
      <c r="C54" s="10">
        <f>B2*0.0888888889</f>
        <v>0.08</v>
      </c>
      <c r="D54" t="s">
        <v>3</v>
      </c>
      <c r="E54" t="s" s="8"/>
    </row>
    <row r="55">
      <c r="A55"/>
      <c r="B55" t="s">
        <v>20</v>
      </c>
      <c r="C55" s="10">
        <f>B2*1.3133333333</f>
        <v>1.182</v>
      </c>
      <c r="D55" t="s">
        <v>21</v>
      </c>
      <c r="E55" t="s" s="8"/>
    </row>
    <row r="56">
      <c r="A56" t="s" s="11">
        <v>43</v>
      </c>
      <c r="B56" t="s" s="12">
        <v>44</v>
      </c>
      <c r="C56"/>
      <c r="D56"/>
      <c r="E56" t="s" s="8"/>
    </row>
    <row r="57">
      <c r="A57"/>
      <c r="B57" t="s">
        <v>15</v>
      </c>
      <c r="C57" s="10">
        <f>B2*0.0111111111</f>
        <v>0.01</v>
      </c>
      <c r="D57" t="s">
        <v>3</v>
      </c>
      <c r="E57" t="s" s="8"/>
    </row>
    <row r="58">
      <c r="A58" t="s" s="11">
        <v>45</v>
      </c>
      <c r="B58" t="s" s="12">
        <v>46</v>
      </c>
      <c r="C58"/>
      <c r="D58"/>
      <c r="E58" t="s" s="8"/>
    </row>
    <row r="59">
      <c r="A59" t="s" s="11">
        <v>47</v>
      </c>
      <c r="B59" t="s" s="12">
        <v>48</v>
      </c>
      <c r="C59"/>
      <c r="D59"/>
      <c r="E59" t="s" s="8"/>
    </row>
    <row r="60">
      <c r="A60"/>
      <c r="B60" t="s" s="3">
        <v>49</v>
      </c>
      <c r="C60"/>
      <c r="D60"/>
      <c r="E60" t="s" s="8"/>
    </row>
    <row r="61">
      <c r="A61" t="s" s="11">
        <v>50</v>
      </c>
      <c r="B61" t="s" s="12">
        <v>51</v>
      </c>
      <c r="C61"/>
      <c r="D61"/>
      <c r="E61" t="s" s="8"/>
    </row>
    <row r="62">
      <c r="A62"/>
      <c r="B62" t="s">
        <v>25</v>
      </c>
      <c r="C62" s="10">
        <f>B2*0.1666666667</f>
        <v>0.15</v>
      </c>
      <c r="D62" t="s">
        <v>3</v>
      </c>
      <c r="E62" t="s" s="8"/>
    </row>
    <row r="63">
      <c r="A63" t="s" s="13">
        <v>52</v>
      </c>
      <c r="B63"/>
      <c r="C63"/>
      <c r="D63"/>
      <c r="E63" t="s" s="8"/>
    </row>
  </sheetData>
  <sheetProtection sheet="1"/>
  <mergeCells count="17">
    <mergeCell ref="A1:D1"/>
    <mergeCell ref="A4:D4"/>
    <mergeCell ref="B27:D27"/>
    <mergeCell ref="B35:D35"/>
    <mergeCell ref="B36:D36"/>
    <mergeCell ref="B40:D40"/>
    <mergeCell ref="B41:D41"/>
    <mergeCell ref="B42:D42"/>
    <mergeCell ref="B44:D44"/>
    <mergeCell ref="B46:D46"/>
    <mergeCell ref="B50:D50"/>
    <mergeCell ref="B56:D56"/>
    <mergeCell ref="B58:D58"/>
    <mergeCell ref="B59:D59"/>
    <mergeCell ref="B60:D60"/>
    <mergeCell ref="B61:D61"/>
    <mergeCell ref="A63:D6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54</v>
      </c>
      <c r="B2" s="14">
        <v>0.3</v>
      </c>
      <c r="C2" t="s">
        <v>3</v>
      </c>
      <c r="D2" t="s" s="7">
        <v>55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11</v>
      </c>
      <c r="C6" s="10">
        <f>B2*1</f>
        <v>0.3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26</v>
      </c>
      <c r="B8" t="s" s="12">
        <v>57</v>
      </c>
      <c r="C8"/>
      <c r="D8"/>
      <c r="E8" t="s" s="8"/>
    </row>
    <row r="9">
      <c r="A9" t="s" s="11">
        <v>29</v>
      </c>
      <c r="B9" t="s" s="12">
        <v>58</v>
      </c>
      <c r="C9"/>
      <c r="D9"/>
      <c r="E9" t="s" s="8"/>
    </row>
    <row r="10">
      <c r="A10"/>
      <c r="B10" t="s">
        <v>11</v>
      </c>
      <c r="C10" s="10">
        <f>B2*1</f>
        <v>0.3</v>
      </c>
      <c r="D10" t="s">
        <v>3</v>
      </c>
      <c r="E10" t="s" s="8"/>
    </row>
    <row r="11">
      <c r="A11" t="s" s="11">
        <v>31</v>
      </c>
      <c r="B11" t="s" s="12">
        <v>59</v>
      </c>
      <c r="C11"/>
      <c r="D11"/>
      <c r="E11" t="s" s="8"/>
    </row>
    <row r="12">
      <c r="A12"/>
      <c r="B12" t="s">
        <v>11</v>
      </c>
      <c r="C12" s="10">
        <f>B2*1</f>
        <v>0.3</v>
      </c>
      <c r="D12" t="s">
        <v>3</v>
      </c>
      <c r="E12" t="s" s="8"/>
    </row>
    <row r="13">
      <c r="A13" t="s" s="11">
        <v>33</v>
      </c>
      <c r="B13" t="s" s="12">
        <v>60</v>
      </c>
      <c r="C13"/>
      <c r="D13"/>
      <c r="E13" t="s" s="8"/>
    </row>
    <row r="14">
      <c r="A14" t="s" s="13">
        <v>52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54</v>
      </c>
      <c r="B2" s="14">
        <v>0.15</v>
      </c>
      <c r="C2" t="s">
        <v>3</v>
      </c>
      <c r="D2" t="s" s="7">
        <v>62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64</v>
      </c>
      <c r="C6" s="10">
        <f>B2*0.6666666667</f>
        <v>0.1</v>
      </c>
      <c r="D6" t="s">
        <v>10</v>
      </c>
      <c r="E6" t="s" s="8"/>
    </row>
    <row r="7">
      <c r="A7"/>
      <c r="B7" t="s">
        <v>12</v>
      </c>
      <c r="C7" s="10">
        <f>B2*0.3333333333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26</v>
      </c>
      <c r="B9" t="s" s="12">
        <v>65</v>
      </c>
      <c r="C9"/>
      <c r="D9"/>
      <c r="E9" t="s" s="8"/>
    </row>
    <row r="10">
      <c r="A10"/>
      <c r="B10" t="s">
        <v>64</v>
      </c>
      <c r="C10" s="10">
        <f>B2*0.6666666667</f>
        <v>0.1</v>
      </c>
      <c r="D10" t="s">
        <v>10</v>
      </c>
      <c r="E10" t="s" s="8"/>
    </row>
    <row r="11">
      <c r="A11"/>
      <c r="B11" t="s">
        <v>12</v>
      </c>
      <c r="C11" s="10">
        <f>B2*0.3333333333</f>
        <v>0.05</v>
      </c>
      <c r="D11" t="s">
        <v>3</v>
      </c>
      <c r="E11" t="s" s="8"/>
    </row>
    <row r="12">
      <c r="A12" t="s" s="11">
        <v>29</v>
      </c>
      <c r="B12" t="s" s="12">
        <v>66</v>
      </c>
      <c r="C12"/>
      <c r="D12"/>
      <c r="E12" t="s" s="8"/>
    </row>
    <row r="13">
      <c r="A13" t="s" s="13">
        <v>52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2026-09-15T13:19:46Z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2026-09-15T13:19:46Z</dcterms:modified>
  <cp:revision>1</cp:revision>
</cp:coreProperties>
</file>