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vendéenn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<sst xmlns="http://schemas.openxmlformats.org/spreadsheetml/2006/main" count="47" uniqueCount="47">
  <si>
    <t>Brioche vendéenne (Ferrandi)</t>
  </si>
  <si>
    <t>Annotations</t>
  </si>
  <si>
    <t>Quantité souhaitée</t>
  </si>
  <si>
    <t>kg</t>
  </si>
  <si>
    <t>référence : 1,256 kg</t>
  </si>
  <si>
    <t>Brioche vendéenne (Ferrandi)  FER-BRIOCHVEND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</si>
  <si>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</si>
  <si>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</si>
  <si>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</si>
  <si>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</si>
  <si>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</si>
  <si>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</si>
  <si>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gruau T45 (force boulangère)</t>
  </si>
  <si>
    <t xml:space="preserve">    OEUF (P) (conv.)</t>
  </si>
  <si>
    <t>pc</t>
  </si>
  <si>
    <t xml:space="preserve">    Lait entier UHT 3,5% MG brique 1L</t>
  </si>
  <si>
    <t xml:space="preserve">    Sucre blanc cristal sac 25 kg</t>
  </si>
  <si>
    <t xml:space="preserve">    Beurre doux 82% MG plaquette</t>
  </si>
  <si>
    <t xml:space="preserve">    Rhum blanc (pâtisserie)</t>
  </si>
  <si>
    <t xml:space="preserve">    Gousses de vanille Bourbon</t>
  </si>
  <si>
    <t xml:space="preserve">    Dorure au lait (Ferrandi) — voir l'onglet "Dorure au lait (Ferrandi)"</t>
  </si>
  <si>
    <t>1.</t>
  </si>
  <si>
    <t>[PRÉPARER] Préparez la pâte fermentée (farine 90g, eau 56g, sel 1,5g, levure 1,5g), mélangez.</t>
  </si>
  <si>
    <t>2.</t>
  </si>
  <si>
    <t>[FRASER] Frasez farine gruau (500g), œufs (4,5 pc), lait (80g), levure (18,5g) et sel (8,5g) avec la pâte fermentée, 5 min lent.</t>
  </si>
  <si>
    <t>3.</t>
  </si>
  <si>
    <t>[PÉTRIR] Pétrissez 6-8 min moyen, incorporez beurre (150g) et sucre (60g), 6-8 min moyen.</t>
  </si>
  <si>
    <t>ℹ ≤24°C</t>
  </si>
  <si>
    <t>4.</t>
  </si>
  <si>
    <t>[INCORPORER] Ajoutez rhum (10g), eau de fleur d'oranger (5g) et vanille (0,5 gousse), 1-2 min.</t>
  </si>
  <si>
    <t>5.</t>
  </si>
  <si>
    <t>[POINTER] Pointez avec rabat, réservez toute la nuit au réfrigérateur.</t>
  </si>
  <si>
    <t>6.</t>
  </si>
  <si>
    <t>[DIVISER] Divisez en 6 pâtons, brins de 50cm, deux tresses à trois brins. Dorez à la dorure au lait.</t>
  </si>
  <si>
    <t>7.</t>
  </si>
  <si>
    <t>[APPRÊTER] Apprêt en étuve à 28°C.</t>
  </si>
  <si>
    <t>8.</t>
  </si>
  <si>
    <t>[DORER] Dorez de nouveau, enfournez.</t>
  </si>
  <si>
    <t>ℹ 180-190°C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</si>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</sst>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B2*0.071656051</f>
        <v>0.09</v>
      </c>
      <c r="D6" t="s">
        <v>3</v>
      </c>
      <c r="E6" t="s" s="8"/>
    </row>
    <row r="7">
      <c r="A7"/>
      <c r="B7" t="s">
        <v>8</v>
      </c>
      <c r="C7" s="10">
        <f>B2*0.0445859873</f>
        <v>0.056</v>
      </c>
      <c r="D7" t="s">
        <v>9</v>
      </c>
      <c r="E7" t="s" s="8"/>
    </row>
    <row r="8">
      <c r="A8"/>
      <c r="B8" t="s">
        <v>10</v>
      </c>
      <c r="C8" s="10">
        <f>B2*0.0015923567</f>
        <v>0.002</v>
      </c>
      <c r="D8" t="s">
        <v>3</v>
      </c>
      <c r="E8" t="s" s="8"/>
    </row>
    <row r="9">
      <c r="A9"/>
      <c r="B9" t="s">
        <v>11</v>
      </c>
      <c r="C9" s="10">
        <f>B2*0.0015923567</f>
        <v>0.002</v>
      </c>
      <c r="D9" t="s">
        <v>3</v>
      </c>
      <c r="E9" t="s" s="8"/>
    </row>
    <row r="10">
      <c r="A10"/>
      <c r="B10" t="s">
        <v>12</v>
      </c>
      <c r="C10" s="10">
        <f>B2*0.398089172</f>
        <v>0.5</v>
      </c>
      <c r="D10" t="s">
        <v>3</v>
      </c>
      <c r="E10" t="s" s="8"/>
    </row>
    <row r="11">
      <c r="A11"/>
      <c r="B11" t="s">
        <v>13</v>
      </c>
      <c r="C11" s="10">
        <f>B2*3.6186305732</f>
        <v>4.545</v>
      </c>
      <c r="D11" t="s">
        <v>14</v>
      </c>
      <c r="E11" t="s" s="8"/>
    </row>
    <row r="12">
      <c r="A12"/>
      <c r="B12" t="s">
        <v>15</v>
      </c>
      <c r="C12" s="10">
        <f>B2*0.0636942675</f>
        <v>0.08</v>
      </c>
      <c r="D12" t="s">
        <v>9</v>
      </c>
      <c r="E12" t="s" s="8"/>
    </row>
    <row r="13">
      <c r="A13"/>
      <c r="B13" t="s">
        <v>11</v>
      </c>
      <c r="C13" s="10">
        <f>B2*0.0151273885</f>
        <v>0.019</v>
      </c>
      <c r="D13" t="s">
        <v>3</v>
      </c>
      <c r="E13" t="s" s="8"/>
    </row>
    <row r="14">
      <c r="A14"/>
      <c r="B14" t="s">
        <v>10</v>
      </c>
      <c r="C14" s="10">
        <f>B2*0.0071656051</f>
        <v>0.009</v>
      </c>
      <c r="D14" t="s">
        <v>3</v>
      </c>
      <c r="E14" t="s" s="8"/>
    </row>
    <row r="15">
      <c r="A15"/>
      <c r="B15" t="s">
        <v>16</v>
      </c>
      <c r="C15" s="10">
        <f>B2*0.0477707006</f>
        <v>0.06</v>
      </c>
      <c r="D15" t="s">
        <v>3</v>
      </c>
      <c r="E15" t="s" s="8"/>
    </row>
    <row r="16">
      <c r="A16"/>
      <c r="B16" t="s">
        <v>17</v>
      </c>
      <c r="C16" s="10">
        <f>B2*0.1194267516</f>
        <v>0.15</v>
      </c>
      <c r="D16" t="s">
        <v>3</v>
      </c>
      <c r="E16" t="s" s="8"/>
    </row>
    <row r="17">
      <c r="A17"/>
      <c r="B17" t="s">
        <v>18</v>
      </c>
      <c r="C17" s="10">
        <f>B2*0.0079617834</f>
        <v>0.01</v>
      </c>
      <c r="D17" t="s">
        <v>9</v>
      </c>
      <c r="E17" t="s" s="8"/>
    </row>
    <row r="18">
      <c r="A18"/>
      <c r="B18" t="s">
        <v>8</v>
      </c>
      <c r="C18" s="10">
        <f>B2*0.0039808917</f>
        <v>0.005</v>
      </c>
      <c r="D18" t="s">
        <v>9</v>
      </c>
      <c r="E18" t="s" s="8"/>
    </row>
    <row r="19">
      <c r="A19"/>
      <c r="B19" t="s">
        <v>19</v>
      </c>
      <c r="C19" s="10">
        <f>B2*0.398089172</f>
        <v>0.5</v>
      </c>
      <c r="D19" t="s">
        <v>14</v>
      </c>
      <c r="E19" t="s" s="8"/>
    </row>
    <row r="20">
      <c r="A20"/>
      <c r="B20" t="s">
        <v>20</v>
      </c>
      <c r="C20" s="10">
        <f>B2*0.0358280255</f>
        <v>0.045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7</v>
      </c>
      <c r="C23" s="10">
        <f>B2*0.071656051</f>
        <v>0.09</v>
      </c>
      <c r="D23" t="s">
        <v>3</v>
      </c>
      <c r="E23" t="s" s="8"/>
    </row>
    <row r="24">
      <c r="A24"/>
      <c r="B24" t="s">
        <v>8</v>
      </c>
      <c r="C24" s="10">
        <f>B2*0.0445859873</f>
        <v>0.056</v>
      </c>
      <c r="D24" t="s">
        <v>9</v>
      </c>
      <c r="E24" t="s" s="8"/>
    </row>
    <row r="25">
      <c r="A25"/>
      <c r="B25" t="s">
        <v>10</v>
      </c>
      <c r="C25" s="10">
        <f>B2*0.0015923567</f>
        <v>0.002</v>
      </c>
      <c r="D25" t="s">
        <v>3</v>
      </c>
      <c r="E25" t="s" s="8"/>
    </row>
    <row r="26">
      <c r="A26"/>
      <c r="B26" t="s">
        <v>11</v>
      </c>
      <c r="C26" s="10">
        <f>B2*0.0015923567</f>
        <v>0.002</v>
      </c>
      <c r="D26" t="s">
        <v>3</v>
      </c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/>
      <c r="B28" t="s">
        <v>12</v>
      </c>
      <c r="C28" s="10">
        <f>B2*0.398089172</f>
        <v>0.5</v>
      </c>
      <c r="D28" t="s">
        <v>3</v>
      </c>
      <c r="E28" t="s" s="8"/>
    </row>
    <row r="29">
      <c r="A29"/>
      <c r="B29" t="s">
        <v>13</v>
      </c>
      <c r="C29" s="10">
        <f>B2*3.6186305732</f>
        <v>4.545</v>
      </c>
      <c r="D29" t="s">
        <v>14</v>
      </c>
      <c r="E29" t="s" s="8"/>
    </row>
    <row r="30">
      <c r="A30"/>
      <c r="B30" t="s">
        <v>15</v>
      </c>
      <c r="C30" s="10">
        <f>B2*0.0636942675</f>
        <v>0.08</v>
      </c>
      <c r="D30" t="s">
        <v>9</v>
      </c>
      <c r="E30" t="s" s="8"/>
    </row>
    <row r="31">
      <c r="A31"/>
      <c r="B31" t="s">
        <v>11</v>
      </c>
      <c r="C31" s="10">
        <f>B2*0.0151273885</f>
        <v>0.019</v>
      </c>
      <c r="D31" t="s">
        <v>3</v>
      </c>
      <c r="E31" t="s" s="8"/>
    </row>
    <row r="32">
      <c r="A32"/>
      <c r="B32" t="s">
        <v>10</v>
      </c>
      <c r="C32" s="10">
        <f>B2*0.0071656051</f>
        <v>0.009</v>
      </c>
      <c r="D32" t="s">
        <v>3</v>
      </c>
      <c r="E32" t="s" s="8"/>
    </row>
    <row r="33">
      <c r="A33" t="s" s="11">
        <v>25</v>
      </c>
      <c r="B33" t="s" s="12">
        <v>26</v>
      </c>
      <c r="C33"/>
      <c r="D33"/>
      <c r="E33" t="s" s="8"/>
    </row>
    <row r="34">
      <c r="A34"/>
      <c r="B34" t="s">
        <v>17</v>
      </c>
      <c r="C34" s="10">
        <f>B2*0.1194267516</f>
        <v>0.15</v>
      </c>
      <c r="D34" t="s">
        <v>3</v>
      </c>
      <c r="E34" t="s" s="8"/>
    </row>
    <row r="35">
      <c r="A35"/>
      <c r="B35" t="s">
        <v>16</v>
      </c>
      <c r="C35" s="10">
        <f>B2*0.0477707006</f>
        <v>0.06</v>
      </c>
      <c r="D35" t="s">
        <v>3</v>
      </c>
      <c r="E35" t="s" s="8"/>
    </row>
    <row r="36">
      <c r="A36"/>
      <c r="B36" t="s" s="3">
        <v>27</v>
      </c>
      <c r="C36"/>
      <c r="D36"/>
      <c r="E36" t="s" s="8"/>
    </row>
    <row r="37">
      <c r="A37" t="s" s="11">
        <v>28</v>
      </c>
      <c r="B37" t="s" s="12">
        <v>29</v>
      </c>
      <c r="C37"/>
      <c r="D37"/>
      <c r="E37" t="s" s="8"/>
    </row>
    <row r="38">
      <c r="A38"/>
      <c r="B38" t="s">
        <v>18</v>
      </c>
      <c r="C38" s="10">
        <f>B2*0.0079617834</f>
        <v>0.01</v>
      </c>
      <c r="D38" t="s">
        <v>9</v>
      </c>
      <c r="E38" t="s" s="8"/>
    </row>
    <row r="39">
      <c r="A39"/>
      <c r="B39" t="s">
        <v>8</v>
      </c>
      <c r="C39" s="10">
        <f>B2*0.0039808917</f>
        <v>0.005</v>
      </c>
      <c r="D39" t="s">
        <v>9</v>
      </c>
      <c r="E39" t="s" s="8"/>
    </row>
    <row r="40">
      <c r="A40"/>
      <c r="B40" t="s">
        <v>19</v>
      </c>
      <c r="C40" s="10">
        <f>B2*0.398089172</f>
        <v>0.5</v>
      </c>
      <c r="D40" t="s">
        <v>14</v>
      </c>
      <c r="E40" t="s" s="8"/>
    </row>
    <row r="41">
      <c r="A41"/>
      <c r="B41" t="s" s="3">
        <v>27</v>
      </c>
      <c r="C41"/>
      <c r="D41"/>
      <c r="E41" t="s" s="8"/>
    </row>
    <row r="42">
      <c r="A42" t="s" s="11">
        <v>30</v>
      </c>
      <c r="B42" t="s" s="12">
        <v>31</v>
      </c>
      <c r="C42"/>
      <c r="D42"/>
      <c r="E42" t="s" s="8"/>
    </row>
    <row r="43">
      <c r="A43" t="s" s="11">
        <v>32</v>
      </c>
      <c r="B43" t="s" s="12">
        <v>33</v>
      </c>
      <c r="C43"/>
      <c r="D43"/>
      <c r="E43" t="s" s="8"/>
    </row>
    <row r="44">
      <c r="A44"/>
      <c r="B44" t="s">
        <v>20</v>
      </c>
      <c r="C44" s="10">
        <f>B2*0.0358280255</f>
        <v>0.045</v>
      </c>
      <c r="D44" t="s">
        <v>3</v>
      </c>
      <c r="E44" t="s" s="8"/>
    </row>
    <row r="45">
      <c r="A45" t="s" s="11">
        <v>34</v>
      </c>
      <c r="B45" t="s" s="12">
        <v>35</v>
      </c>
      <c r="C45"/>
      <c r="D45"/>
      <c r="E45" t="s" s="8"/>
    </row>
    <row r="46">
      <c r="A46" t="s" s="11">
        <v>36</v>
      </c>
      <c r="B46" t="s" s="12">
        <v>37</v>
      </c>
      <c r="C46"/>
      <c r="D46"/>
      <c r="E46" t="s" s="8"/>
    </row>
    <row r="47">
      <c r="A47"/>
      <c r="B47" t="s" s="3">
        <v>38</v>
      </c>
      <c r="C47"/>
      <c r="D47"/>
      <c r="E47" t="s" s="8"/>
    </row>
    <row r="48">
      <c r="A48" t="s" s="13">
        <v>39</v>
      </c>
      <c r="B48"/>
      <c r="C48"/>
      <c r="D48"/>
      <c r="E48" t="s" s="8"/>
    </row>
  </sheetData>
  <sheetProtection sheet="1" formatRows="0" formatColumns="0"/>
  <mergeCells count="14">
    <mergeCell ref="A1:D1"/>
    <mergeCell ref="A4:D4"/>
    <mergeCell ref="B22:D22"/>
    <mergeCell ref="B27:D27"/>
    <mergeCell ref="B33:D33"/>
    <mergeCell ref="B36:D36"/>
    <mergeCell ref="B37:D37"/>
    <mergeCell ref="B41:D41"/>
    <mergeCell ref="B42:D42"/>
    <mergeCell ref="B43:D43"/>
    <mergeCell ref="B45:D45"/>
    <mergeCell ref="B46:D46"/>
    <mergeCell ref="B47:D47"/>
    <mergeCell ref="A48:D4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41</v>
      </c>
      <c r="B2" s="14">
        <v>0.045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B2*22.2222222222</f>
        <v>1</v>
      </c>
      <c r="D6" t="s">
        <v>14</v>
      </c>
      <c r="E6" t="s" s="8"/>
    </row>
    <row r="7">
      <c r="A7"/>
      <c r="B7" t="s">
        <v>44</v>
      </c>
      <c r="C7" s="10">
        <f>B2*22.2222222222</f>
        <v>1</v>
      </c>
      <c r="D7" t="s">
        <v>14</v>
      </c>
      <c r="E7" t="s" s="8"/>
    </row>
    <row r="8">
      <c r="A8"/>
      <c r="B8" t="s">
        <v>15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45</v>
      </c>
      <c r="C10"/>
      <c r="D10"/>
      <c r="E10" t="s" s="8"/>
    </row>
    <row r="11">
      <c r="A11"/>
      <c r="B11" t="s">
        <v>13</v>
      </c>
      <c r="C11" s="10">
        <f>B2*22.2222222222</f>
        <v>1</v>
      </c>
      <c r="D11" t="s">
        <v>14</v>
      </c>
      <c r="E11" t="s" s="8"/>
    </row>
    <row r="12">
      <c r="A12"/>
      <c r="B12" t="s">
        <v>44</v>
      </c>
      <c r="C12" s="10">
        <f>B2*22.2222222222</f>
        <v>1</v>
      </c>
      <c r="D12" t="s">
        <v>14</v>
      </c>
      <c r="E12" t="s" s="8"/>
    </row>
    <row r="13">
      <c r="A13"/>
      <c r="B13" t="s">
        <v>15</v>
      </c>
      <c r="C13" s="10">
        <f>B2*0.2222222222</f>
        <v>0.01</v>
      </c>
      <c r="D13" t="s">
        <v>9</v>
      </c>
      <c r="E13" t="s" s="8"/>
    </row>
    <row r="14">
      <c r="A14"/>
      <c r="B14" t="s" s="3">
        <v>46</v>
      </c>
      <c r="C14"/>
      <c r="D14"/>
      <c r="E14" t="s" s="8"/>
    </row>
    <row r="15">
      <c r="A15" t="s" s="13">
        <v>39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2026-10-30T13:09:18Z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2026-10-30T13:09:18Z</dcterms:modified>
  <cp:revision>1</cp:revision>
</cp:coreProperties>
</file>