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ew York rolls (Ferrandi)" sheetId="1" r:id="rId1"/>
    <sheet name="Beurre de tourage (Ferrandi)" sheetId="2" r:id="rId2"/>
  </sheets>
</workbook>
</file>

<file path=xl/sharedStrings.xml><?xml version="1.0" encoding="utf-8"?>
<sst xmlns="http://schemas.openxmlformats.org/spreadsheetml/2006/main" count="47" uniqueCount="47">
  <si>
    <t>New York rolls (Ferrandi)</t>
  </si>
  <si>
    <t>Annotations</t>
  </si>
  <si>
    <t>Quantité souhaitée</t>
  </si>
  <si>
    <t>kg</t>
  </si>
  <si>
    <t>référence : 1,185 kg</t>
  </si>
  <si>
    <t>New York rolls (Ferrandi)  FER-NYROLLS</t>
  </si>
  <si>
    <t>Ingrédients</t>
  </si>
  <si>
    <t xml:space="preserve">    Farine de blé T45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</si>
  <si>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</si>
  <si>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</si>
  <si>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</si>
  <si>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</si>
  <si>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Miel toutes fleurs vrac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</si>
  <si>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</si>
  <si>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</si>
  <si>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</si>
  <si>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Crème liquide entière 35% MG UHT</t>
  </si>
  <si>
    <t xml:space="preserve">    Couverture noir 70% cacao</t>
  </si>
  <si>
    <t xml:space="preserve">    Gousses de vanille Bourbon</t>
  </si>
  <si>
    <t>pc</t>
  </si>
  <si>
    <t xml:space="preserve">    OEUF (P) (conv.)</t>
  </si>
  <si>
    <t xml:space="preserve">    Amidon de maïs (Maïzena)</t>
  </si>
  <si>
    <t xml:space="preserve">    Amandes effilées</t>
  </si>
  <si>
    <t>1.</t>
  </si>
  <si>
    <t>[CRÉMER] Ganache : ébullition crème (160g), versez sur le chocolat (200g), incorporez le beurre (40g).</t>
  </si>
  <si>
    <t>2.</t>
  </si>
  <si>
    <t>3.</t>
  </si>
  <si>
    <t>[FRASER] Frasez la détrempe (farine 270g, lait 135g, sel 6g, levure 14g, miel 10g, sucre 30g, beurre 30g) 5 min, pétrissez 8 min.</t>
  </si>
  <si>
    <t>ℹ 21-23°C</t>
  </si>
  <si>
    <t>4.</t>
  </si>
  <si>
    <t>[POINTER] Pointez 30 min, tourage avec le beurre de tourage (150g), tour double puis tour simple.</t>
  </si>
  <si>
    <t>5.</t>
  </si>
  <si>
    <t>[DÉTAILLER] Roulez en boudin, détaillez 12 tronçons, dans les cercles. Apprêt en étuve à 28°C.</t>
  </si>
  <si>
    <t>6.</t>
  </si>
  <si>
    <t>[ENFOURNER] Enfournez.</t>
  </si>
  <si>
    <t>ℹ 180°C</t>
  </si>
  <si>
    <t>7.</t>
  </si>
  <si>
    <t>[FOURRER] Garnissez de crème vanille en poche, ganache en ruban, amandes effilées (50g).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</si>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</sst>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B2*0.2278481013</f>
        <v>0.27</v>
      </c>
      <c r="D6" t="s">
        <v>3</v>
      </c>
      <c r="E6" t="s" s="8"/>
    </row>
    <row r="7">
      <c r="A7"/>
      <c r="B7" t="s">
        <v>8</v>
      </c>
      <c r="C7" s="10">
        <f>B2*0.1139240506</f>
        <v>0.135</v>
      </c>
      <c r="D7" t="s">
        <v>9</v>
      </c>
      <c r="E7" t="s" s="8"/>
    </row>
    <row r="8">
      <c r="A8"/>
      <c r="B8" t="s">
        <v>10</v>
      </c>
      <c r="C8" s="10">
        <f>B2*0.0050632911</f>
        <v>0.006</v>
      </c>
      <c r="D8" t="s">
        <v>3</v>
      </c>
      <c r="E8" t="s" s="8"/>
    </row>
    <row r="9">
      <c r="A9"/>
      <c r="B9" t="s">
        <v>11</v>
      </c>
      <c r="C9" s="10">
        <f>B2*0.011814346</f>
        <v>0.014</v>
      </c>
      <c r="D9" t="s">
        <v>3</v>
      </c>
      <c r="E9" t="s" s="8"/>
    </row>
    <row r="10">
      <c r="A10"/>
      <c r="B10" t="s">
        <v>12</v>
      </c>
      <c r="C10" s="10">
        <f>B2*0.0084388186</f>
        <v>0.01</v>
      </c>
      <c r="D10" t="s">
        <v>3</v>
      </c>
      <c r="E10" t="s" s="8"/>
    </row>
    <row r="11">
      <c r="A11"/>
      <c r="B11" t="s">
        <v>13</v>
      </c>
      <c r="C11" s="10">
        <f>B2*0.0253164557</f>
        <v>0.03</v>
      </c>
      <c r="D11" t="s">
        <v>3</v>
      </c>
      <c r="E11" t="s" s="8"/>
    </row>
    <row r="12">
      <c r="A12"/>
      <c r="B12" t="s">
        <v>14</v>
      </c>
      <c r="C12" s="10">
        <f>B2*0.0253164557</f>
        <v>0.03</v>
      </c>
      <c r="D12" t="s">
        <v>3</v>
      </c>
      <c r="E12" t="s" s="8"/>
    </row>
    <row r="13">
      <c r="A13"/>
      <c r="B13" t="s">
        <v>15</v>
      </c>
      <c r="C13" s="10">
        <f>B2*0.1265822785</f>
        <v>0.15</v>
      </c>
      <c r="D13" t="s">
        <v>3</v>
      </c>
      <c r="E13" t="s" s="8"/>
    </row>
    <row r="14">
      <c r="A14"/>
      <c r="B14" t="s">
        <v>16</v>
      </c>
      <c r="C14" s="10">
        <f>B2*0.135021097</f>
        <v>0.16</v>
      </c>
      <c r="D14" t="s">
        <v>9</v>
      </c>
      <c r="E14" t="s" s="8"/>
    </row>
    <row r="15">
      <c r="A15"/>
      <c r="B15" t="s">
        <v>17</v>
      </c>
      <c r="C15" s="10">
        <f>B2*0.1687763713</f>
        <v>0.2</v>
      </c>
      <c r="D15" t="s">
        <v>3</v>
      </c>
      <c r="E15" t="s" s="8"/>
    </row>
    <row r="16">
      <c r="A16"/>
      <c r="B16" t="s">
        <v>14</v>
      </c>
      <c r="C16" s="10">
        <f>B2*0.0337552743</f>
        <v>0.04</v>
      </c>
      <c r="D16" t="s">
        <v>3</v>
      </c>
      <c r="E16" t="s" s="8"/>
    </row>
    <row r="17">
      <c r="A17"/>
      <c r="B17" t="s">
        <v>8</v>
      </c>
      <c r="C17" s="10">
        <f>B2*0.2953586498</f>
        <v>0.35</v>
      </c>
      <c r="D17" t="s">
        <v>9</v>
      </c>
      <c r="E17" t="s" s="8"/>
    </row>
    <row r="18">
      <c r="A18"/>
      <c r="B18" t="s">
        <v>16</v>
      </c>
      <c r="C18" s="10">
        <f>B2*0.1265822785</f>
        <v>0.15</v>
      </c>
      <c r="D18" t="s">
        <v>9</v>
      </c>
      <c r="E18" t="s" s="8"/>
    </row>
    <row r="19">
      <c r="A19"/>
      <c r="B19" t="s">
        <v>13</v>
      </c>
      <c r="C19" s="10">
        <f>B2*0.0843881857</f>
        <v>0.1</v>
      </c>
      <c r="D19" t="s">
        <v>3</v>
      </c>
      <c r="E19" t="s" s="8"/>
    </row>
    <row r="20">
      <c r="A20"/>
      <c r="B20" t="s">
        <v>18</v>
      </c>
      <c r="C20" s="10">
        <f>B2*0.8438818565</f>
        <v>1</v>
      </c>
      <c r="D20" t="s">
        <v>19</v>
      </c>
      <c r="E20" t="s" s="8"/>
    </row>
    <row r="21">
      <c r="A21"/>
      <c r="B21" t="s">
        <v>20</v>
      </c>
      <c r="C21" s="10">
        <f>B2*1.6877637131</f>
        <v>2</v>
      </c>
      <c r="D21" t="s">
        <v>19</v>
      </c>
      <c r="E21" t="s" s="8"/>
    </row>
    <row r="22">
      <c r="A22"/>
      <c r="B22" t="s">
        <v>21</v>
      </c>
      <c r="C22" s="10">
        <f>B2*0.0253164557</f>
        <v>0.03</v>
      </c>
      <c r="D22" t="s">
        <v>3</v>
      </c>
      <c r="E22" t="s" s="8"/>
    </row>
    <row r="23">
      <c r="A23"/>
      <c r="B23" t="s">
        <v>14</v>
      </c>
      <c r="C23" s="10">
        <f>B2*0.0506329114</f>
        <v>0.06</v>
      </c>
      <c r="D23" t="s">
        <v>3</v>
      </c>
      <c r="E23" t="s" s="8"/>
    </row>
    <row r="24">
      <c r="A24"/>
      <c r="B24" t="s">
        <v>22</v>
      </c>
      <c r="C24" s="10">
        <f>B2*0.0421940928</f>
        <v>0.05</v>
      </c>
      <c r="D24" t="s">
        <v>3</v>
      </c>
      <c r="E24" t="s" s="8"/>
    </row>
    <row r="25">
      <c r="A25"/>
      <c r="B25"/>
      <c r="C25"/>
      <c r="D25"/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/>
      <c r="B27" t="s">
        <v>16</v>
      </c>
      <c r="C27" s="10">
        <f>B2*0.135021097</f>
        <v>0.16</v>
      </c>
      <c r="D27" t="s">
        <v>9</v>
      </c>
      <c r="E27" t="s" s="8"/>
    </row>
    <row r="28">
      <c r="A28"/>
      <c r="B28" t="s">
        <v>14</v>
      </c>
      <c r="C28" s="10">
        <f>B2*0.0337552743</f>
        <v>0.04</v>
      </c>
      <c r="D28" t="s">
        <v>3</v>
      </c>
      <c r="E28" t="s" s="8"/>
    </row>
    <row r="29">
      <c r="A29" t="s" s="11">
        <v>25</v>
      </c>
      <c r="B29" t="inlineStr" s="12">
        <is>
          <t>[CRÉMER] Crème vanille : ébullition lait (350g), crème (150g), sucre (50g), vanille (1 gousse). Blanchissez œufs (2 pc) et sucre (50g), ajoutez fécule (30g), cuisez, incorporez le beurre (60g).</t>
        </is>
      </c>
      <c r="C29"/>
      <c r="D29"/>
      <c r="E29" t="s" s="8"/>
    </row>
    <row r="30">
      <c r="A30"/>
      <c r="B30" t="s">
        <v>13</v>
      </c>
      <c r="C30" s="10">
        <f>B2*0.0253164557</f>
        <v>0.03</v>
      </c>
      <c r="D30" t="s">
        <v>3</v>
      </c>
      <c r="E30" t="s" s="8"/>
    </row>
    <row r="31">
      <c r="A31"/>
      <c r="B31" t="s">
        <v>8</v>
      </c>
      <c r="C31" s="10">
        <f>B2*0.2953586498</f>
        <v>0.35</v>
      </c>
      <c r="D31" t="s">
        <v>9</v>
      </c>
      <c r="E31" t="s" s="8"/>
    </row>
    <row r="32">
      <c r="A32"/>
      <c r="B32" t="s">
        <v>16</v>
      </c>
      <c r="C32" s="10">
        <f>B2*0.1265822785</f>
        <v>0.15</v>
      </c>
      <c r="D32" t="s">
        <v>9</v>
      </c>
      <c r="E32" t="s" s="8"/>
    </row>
    <row r="33">
      <c r="A33"/>
      <c r="B33" t="s">
        <v>18</v>
      </c>
      <c r="C33" s="10">
        <f>B2*0.8438818565</f>
        <v>1</v>
      </c>
      <c r="D33" t="s">
        <v>19</v>
      </c>
      <c r="E33" t="s" s="8"/>
    </row>
    <row r="34">
      <c r="A34" t="s" s="11">
        <v>26</v>
      </c>
      <c r="B34" t="s" s="12">
        <v>27</v>
      </c>
      <c r="C34"/>
      <c r="D34"/>
      <c r="E34" t="s" s="8"/>
    </row>
    <row r="35">
      <c r="A35"/>
      <c r="B35" t="s">
        <v>7</v>
      </c>
      <c r="C35" s="10">
        <f>B2*0.2278481013</f>
        <v>0.27</v>
      </c>
      <c r="D35" t="s">
        <v>3</v>
      </c>
      <c r="E35" t="s" s="8"/>
    </row>
    <row r="36">
      <c r="A36"/>
      <c r="B36" t="s">
        <v>8</v>
      </c>
      <c r="C36" s="10">
        <f>B2*0.1139240506</f>
        <v>0.135</v>
      </c>
      <c r="D36" t="s">
        <v>9</v>
      </c>
      <c r="E36" t="s" s="8"/>
    </row>
    <row r="37">
      <c r="A37"/>
      <c r="B37" t="s">
        <v>11</v>
      </c>
      <c r="C37" s="10">
        <f>B2*0.011814346</f>
        <v>0.014</v>
      </c>
      <c r="D37" t="s">
        <v>3</v>
      </c>
      <c r="E37" t="s" s="8"/>
    </row>
    <row r="38">
      <c r="A38"/>
      <c r="B38" t="s">
        <v>12</v>
      </c>
      <c r="C38" s="10">
        <f>B2*0.0084388186</f>
        <v>0.01</v>
      </c>
      <c r="D38" t="s">
        <v>3</v>
      </c>
      <c r="E38" t="s" s="8"/>
    </row>
    <row r="39">
      <c r="A39"/>
      <c r="B39" t="s">
        <v>13</v>
      </c>
      <c r="C39" s="10">
        <f>B2*0.0253164557</f>
        <v>0.03</v>
      </c>
      <c r="D39" t="s">
        <v>3</v>
      </c>
      <c r="E39" t="s" s="8"/>
    </row>
    <row r="40">
      <c r="A40"/>
      <c r="B40" t="s" s="3">
        <v>28</v>
      </c>
      <c r="C40"/>
      <c r="D40"/>
      <c r="E40" t="s" s="8"/>
    </row>
    <row r="41">
      <c r="A41" t="s" s="11">
        <v>29</v>
      </c>
      <c r="B41" t="s" s="12">
        <v>30</v>
      </c>
      <c r="C41"/>
      <c r="D41"/>
      <c r="E41" t="s" s="8"/>
    </row>
    <row r="42">
      <c r="A42"/>
      <c r="B42" t="s">
        <v>15</v>
      </c>
      <c r="C42" s="10">
        <f>B2*0.1265822785</f>
        <v>0.15</v>
      </c>
      <c r="D42" t="s">
        <v>3</v>
      </c>
      <c r="E42" t="s" s="8"/>
    </row>
    <row r="43">
      <c r="A43" t="s" s="11">
        <v>31</v>
      </c>
      <c r="B43" t="s" s="12">
        <v>32</v>
      </c>
      <c r="C43"/>
      <c r="D43"/>
      <c r="E43" t="s" s="8"/>
    </row>
    <row r="44">
      <c r="A44" t="s" s="11">
        <v>33</v>
      </c>
      <c r="B44" t="s" s="12">
        <v>34</v>
      </c>
      <c r="C44"/>
      <c r="D44"/>
      <c r="E44" t="s" s="8"/>
    </row>
    <row r="45">
      <c r="A45"/>
      <c r="B45" t="s" s="3">
        <v>35</v>
      </c>
      <c r="C45"/>
      <c r="D45"/>
      <c r="E45" t="s" s="8"/>
    </row>
    <row r="46">
      <c r="A46" t="s" s="11">
        <v>36</v>
      </c>
      <c r="B46" t="s" s="12">
        <v>37</v>
      </c>
      <c r="C46"/>
      <c r="D46"/>
      <c r="E46" t="s" s="8"/>
    </row>
    <row r="47">
      <c r="A47"/>
      <c r="B47" t="s">
        <v>22</v>
      </c>
      <c r="C47" s="10">
        <f>B2*0.0421940928</f>
        <v>0.05</v>
      </c>
      <c r="D47" t="s">
        <v>3</v>
      </c>
      <c r="E47" t="s" s="8"/>
    </row>
    <row r="48">
      <c r="A48" t="s" s="13">
        <v>38</v>
      </c>
      <c r="B48"/>
      <c r="C48"/>
      <c r="D48"/>
      <c r="E48" t="s" s="8"/>
    </row>
  </sheetData>
  <sheetProtection sheet="1"/>
  <mergeCells count="12">
    <mergeCell ref="A1:D1"/>
    <mergeCell ref="A4:D4"/>
    <mergeCell ref="B26:D26"/>
    <mergeCell ref="B29:D29"/>
    <mergeCell ref="B34:D34"/>
    <mergeCell ref="B40:D40"/>
    <mergeCell ref="B41:D41"/>
    <mergeCell ref="B43:D43"/>
    <mergeCell ref="B44:D44"/>
    <mergeCell ref="B45:D45"/>
    <mergeCell ref="B46:D46"/>
    <mergeCell ref="A48:D4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40</v>
      </c>
      <c r="B2" s="14">
        <v>0.15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23</v>
      </c>
      <c r="B8" t="s" s="12">
        <v>43</v>
      </c>
      <c r="C8"/>
      <c r="D8"/>
      <c r="E8" t="s" s="8"/>
    </row>
    <row r="9">
      <c r="A9" t="s" s="11">
        <v>25</v>
      </c>
      <c r="B9" t="s" s="12">
        <v>44</v>
      </c>
      <c r="C9"/>
      <c r="D9"/>
      <c r="E9" t="s" s="8"/>
    </row>
    <row r="10">
      <c r="A10"/>
      <c r="B10" t="s">
        <v>14</v>
      </c>
      <c r="C10" s="10">
        <f>B2*1</f>
        <v>0.15</v>
      </c>
      <c r="D10" t="s">
        <v>3</v>
      </c>
      <c r="E10" t="s" s="8"/>
    </row>
    <row r="11">
      <c r="A11" t="s" s="11">
        <v>26</v>
      </c>
      <c r="B11" t="s" s="12">
        <v>45</v>
      </c>
      <c r="C11"/>
      <c r="D11"/>
      <c r="E11" t="s" s="8"/>
    </row>
    <row r="12">
      <c r="A12"/>
      <c r="B12" t="s">
        <v>14</v>
      </c>
      <c r="C12" s="10">
        <f>B2*1</f>
        <v>0.15</v>
      </c>
      <c r="D12" t="s">
        <v>3</v>
      </c>
      <c r="E12" t="s" s="8"/>
    </row>
    <row r="13">
      <c r="A13" t="s" s="11">
        <v>29</v>
      </c>
      <c r="B13" t="s" s="12">
        <v>46</v>
      </c>
      <c r="C13"/>
      <c r="D13"/>
      <c r="E13" t="s" s="8"/>
    </row>
    <row r="14">
      <c r="A14" t="s" s="13">
        <v>38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