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<sst xmlns="http://schemas.openxmlformats.org/spreadsheetml/2006/main" count="98" uniqueCount="98">
  <si>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</si>
  <si>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</si>
  <si>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Kouign amann (Ferrandi)</t>
  </si>
  <si>
    <t>Code</t>
  </si>
  <si>
    <t>FER-KOUIGNAMANN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</si>
  <si>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</si>
  <si>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</si>
  <si>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</si>
  <si>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</si>
  <si>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</si>
  <si>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</si>
  <si>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</si>
  <si>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</si>
  <si>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</si>
  <si>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</si>
  <si>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</si>
  <si>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</si>
  <si>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</si>
  <si>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</si>
  <si>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</si>
  <si>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</si>
  <si>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</si>
  <si>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</si>
  <si>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</si>
  <si>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</si>
  <si>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</si>
  <si>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</si>
  <si>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</si>
  <si>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</si>
  <si>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</si>
  <si>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</si>
  <si>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</si>
  <si>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</si>
  <si>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</si>
  <si>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</si>
  <si>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</si>
  <si>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</si>
  <si>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</si>
  <si>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</si>
  <si>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</si>
  <si>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</si>
  <si>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</si>
  <si>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</si>
  <si>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</si>
  <si>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</si>
  <si>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</si>
  <si>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</si>
  <si>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</si>
  <si>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</si>
  <si>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</si>
  <si>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</si>
  <si>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</si>
  <si>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</si>
  <si>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</si>
  <si>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</si>
  <si>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</si>
  <si>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</si>
  <si>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</si>
  <si>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</si>
  <si>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</si>
  <si>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</si>
  <si>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</si>
  <si>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</si>
  <si>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</si>
  <si>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</si>
  <si>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</si>
  <si>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</si>
  <si>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</si>
  <si>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</si>
  <si>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</si>
  <si>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</si>
  <si>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</si>
  <si>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</si>
  <si>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</si>
  <si>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</si>
  <si>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</si>
  <si>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</si>
  <si>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</si>
  <si>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</si>
  <si>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</si>
  <si>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</si>
  <si>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</si>
  <si>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</si>
  <si>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</si>
  <si>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</si>
  <si>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</si>
  <si>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</si>
  <si>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</si>
  <si>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</si>
  <si>
    <t>Fiche technique — Kouign amann (Ferrandi)</t>
  </si>
  <si>
    <t>Kouign amann (Ferrandi)  FER-KOUIGNAMANN</t>
  </si>
  <si>
    <t>1.</t>
  </si>
  <si>
    <t xml:space="preserve">    Sucre blanc cristal sac 25 kg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</si>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</sst>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3.2813</v>
      </c>
    </row>
    <row r="12">
      <c r="A12" t="s" s="3">
        <v>17</v>
      </c>
      <c r="B12" s="4">
        <v>2.769029535865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3.2813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E7*0.82</f>
        <v>0.41</v>
      </c>
    </row>
    <row r="8">
      <c r="A8" t="s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25</v>
      </c>
      <c r="G8" s="4">
        <f>E8*5.2</f>
        <v>2.34</v>
      </c>
    </row>
    <row r="9">
      <c r="A9" t="s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E9*1.05</f>
        <v>0.315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E10*2.2</f>
        <v>0.033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48</v>
      </c>
      <c r="B12" t="s">
        <v>49</v>
      </c>
      <c r="C12" t="s">
        <v>50</v>
      </c>
      <c r="D12" s="9">
        <v>0.215</v>
      </c>
      <c r="E12" s="11">
        <f>D12*$B$2</f>
        <v>0.215</v>
      </c>
      <c r="F12" t="s">
        <v>25</v>
      </c>
      <c r="G12" s="4">
        <f>E12*0.82</f>
        <v>0.1763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1.185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0.3</v>
      </c>
      <c r="E4" t="s">
        <v>41</v>
      </c>
      <c r="F4" t="s">
        <v>40</v>
      </c>
    </row>
    <row r="5">
      <c r="A5">
        <v>1</v>
      </c>
      <c r="B5" t="s">
        <v>61</v>
      </c>
      <c r="C5" t="s">
        <v>59</v>
      </c>
      <c r="D5" s="11">
        <v>0.02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0.015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50</v>
      </c>
    </row>
    <row r="8">
      <c r="A8">
        <v>1</v>
      </c>
      <c r="B8" t="s">
        <v>64</v>
      </c>
      <c r="C8" t="s">
        <v>59</v>
      </c>
      <c r="D8" s="11">
        <v>0.45</v>
      </c>
      <c r="E8" t="s">
        <v>25</v>
      </c>
      <c r="F8" t="s">
        <v>37</v>
      </c>
    </row>
    <row r="9">
      <c r="A9">
        <v>1</v>
      </c>
      <c r="B9" t="s">
        <v>63</v>
      </c>
      <c r="C9" t="s">
        <v>59</v>
      </c>
      <c r="D9" s="11">
        <v>0.2</v>
      </c>
      <c r="E9" t="s">
        <v>25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3">
        <v>72</v>
      </c>
      <c r="E2" t="s" s="13"/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>
        <v>87</v>
      </c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89</v>
      </c>
      <c r="B1"/>
      <c r="C1"/>
      <c r="D1"/>
    </row>
    <row r="2">
      <c r="A2" t="str" s="14">
        <f>"FER-KOUIGNAMANN · BOU.PAINS_VIENNOIS · référence : "&amp;Besoins!B3&amp;" "&amp;Besoins!C3&amp;" · multiplicateur réglable sur la feuille ""Besoins"""</f>
        <v>FER-KOUIGNAMANN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"[PÉTRIR] "&amp;Procedure!D2</f>
        <v>[PÉTRIR] Pétrissez la détrempe (farine 500g, lait 300g, sel 20g, levure 15g, sucre 15g, beurre 50g) 3 min lent + 7 min moyen.</v>
      </c>
      <c r="C5"/>
      <c r="D5"/>
    </row>
    <row r="6">
      <c r="A6"/>
      <c r="B6" t="str">
        <f>Besoins!B7</f>
        <v>Farine de tradition française T65</v>
      </c>
      <c r="C6" s="11">
        <f>Besoins!E7</f>
        <v>0.5</v>
      </c>
      <c r="D6" t="str">
        <f>Besoins!F7</f>
        <v>kg</v>
      </c>
    </row>
    <row r="7">
      <c r="A7"/>
      <c r="B7" t="str">
        <f>Besoins!B9</f>
        <v>Lait entier UHT 3,5% MG brique 1L</v>
      </c>
      <c r="C7" s="11">
        <f>Besoins!E9</f>
        <v>0.3</v>
      </c>
      <c r="D7" t="str">
        <f>Besoins!F9</f>
        <v>lt</v>
      </c>
    </row>
    <row r="8">
      <c r="A8"/>
      <c r="B8" t="str">
        <f>Besoins!B10</f>
        <v>Levure fraîche de boulanger</v>
      </c>
      <c r="C8" s="11">
        <f>Besoins!E10</f>
        <v>0.015</v>
      </c>
      <c r="D8" t="str">
        <f>Besoins!F10</f>
        <v>kg</v>
      </c>
    </row>
    <row r="9">
      <c r="A9"/>
      <c r="B9" t="s">
        <v>92</v>
      </c>
      <c r="C9" s="11">
        <f>'Besoins'!$B$2*0.015</f>
        <v>0.015</v>
      </c>
      <c r="D9" t="s">
        <v>25</v>
      </c>
    </row>
    <row r="10">
      <c r="A10"/>
      <c r="B10" t="str">
        <f>Besoins!B8</f>
        <v>Beurre doux 82% MG plaquette</v>
      </c>
      <c r="C10" s="11">
        <f>Besoins!E8</f>
        <v>0.45</v>
      </c>
      <c r="D10" t="str">
        <f>Besoins!F8</f>
        <v>kg</v>
      </c>
    </row>
    <row r="11">
      <c r="A11" t="s" s="16">
        <v>93</v>
      </c>
      <c r="B11" t="str" s="13">
        <f>"[POINTER] "&amp;Procedure!D3</f>
        <v>[POINTER] Boulez, pointez, abaissez, détendez au réfrigérateur jusqu'au lendemain.</v>
      </c>
      <c r="C11"/>
      <c r="D11"/>
    </row>
    <row r="12">
      <c r="A12" t="s" s="16">
        <v>94</v>
      </c>
      <c r="B12" t="str" s="13">
        <f>"[BEURRER] "&amp;Procedure!D4</f>
        <v>[BEURRER] Beurre de tourage (400g) sucré (200g), enveloppez dans la détrempe, tour simple ×3 avec détentes.</v>
      </c>
      <c r="C12"/>
      <c r="D12"/>
    </row>
    <row r="13">
      <c r="A13"/>
      <c r="B13" t="s">
        <v>92</v>
      </c>
      <c r="C13" s="11">
        <f>'Besoins'!$B$2*0.2</f>
        <v>0.2</v>
      </c>
      <c r="D13" t="s">
        <v>25</v>
      </c>
    </row>
    <row r="14">
      <c r="A14"/>
      <c r="B14" t="str">
        <f>Besoins!B8</f>
        <v>Beurre doux 82% MG plaquette</v>
      </c>
      <c r="C14" s="11">
        <f>Besoins!E8</f>
        <v>0.45</v>
      </c>
      <c r="D14" t="str">
        <f>Besoins!F8</f>
        <v>kg</v>
      </c>
    </row>
    <row r="15">
      <c r="A15" t="s" s="16">
        <v>95</v>
      </c>
      <c r="B15" t="str" s="13">
        <f>"[DÉTAILLER] "&amp;Procedure!D5</f>
        <v>[DÉTAILLER] Détaillez en carrés de 12cm, ramenez les 4 angles vers le centre, dans les moules beurrés-sucrés.</v>
      </c>
      <c r="C15"/>
      <c r="D15"/>
    </row>
    <row r="16">
      <c r="A16" t="s" s="16">
        <v>96</v>
      </c>
      <c r="B16" t="str" s="13">
        <f>"[APPRÊTER] "&amp;Procedure!D6</f>
        <v>[APPRÊTER] Apprêt en étuve à 28°C.</v>
      </c>
      <c r="C16"/>
      <c r="D16"/>
    </row>
    <row r="17">
      <c r="A17" t="s" s="16">
        <v>97</v>
      </c>
      <c r="B17" t="str" s="13">
        <f>"[ENFOURNER] "&amp;Procedure!D7</f>
        <v>[ENFOURNER] Enfournez, démoulez sur grille.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2026-08-01T00:00:31Z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2026-08-01T00:00:31Z</dcterms:modified>
  <cp:revision>1</cp:revision>
</cp:coreProperties>
</file>