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lette des rois (Ferrandi)" sheetId="1" r:id="rId1"/>
    <sheet name="Beurre de tourage (Ferrandi)" sheetId="2" r:id="rId2"/>
    <sheet name="Dorure au lait (Ferrandi)" sheetId="3" r:id="rId3"/>
    <sheet name="Sirop de sucre pour badigeonnag" sheetId="4" r:id="rId4"/>
  </sheets>
</workbook>
</file>

<file path=xl/sharedStrings.xml><?xml version="1.0" encoding="utf-8"?>
<sst xmlns="http://schemas.openxmlformats.org/spreadsheetml/2006/main" count="56" uniqueCount="56">
  <si>
    <t>Galette des rois (Ferrandi)</t>
  </si>
  <si>
    <t>Annotations</t>
  </si>
  <si>
    <t>Quantité souhaitée</t>
  </si>
  <si>
    <t>kg</t>
  </si>
  <si>
    <t>référence : 1,15 kg</t>
  </si>
  <si>
    <t>Galette des rois (Ferrandi)  FER-GALETTEROIS</t>
  </si>
  <si>
    <t>Ingrédients</t>
  </si>
  <si>
    <t xml:space="preserve">    Farine de blé T55</t>
  </si>
  <si>
    <t xml:space="preserve">    Sel fin de cuisine</t>
  </si>
  <si>
    <t xml:space="preserve">    Sucre glace tamisé</t>
  </si>
  <si>
    <t xml:space="preserve">    Beurre doux 82% MG plaquette</t>
  </si>
  <si>
    <t xml:space="preserve">    Eau (robinet - moy. France 2026)</t>
  </si>
  <si>
    <t>lt</t>
  </si>
  <si>
    <t xml:space="preserve">    Beurre de tourage (Ferrandi) — voir l'onglet "Beurre de tourage (Ferrandi)"</t>
  </si>
  <si>
    <t xml:space="preserve">    Sucre blanc cristal sac 25 kg</t>
  </si>
  <si>
    <t xml:space="preserve">    OEUF (P) (conv.)</t>
  </si>
  <si>
    <t>pc</t>
  </si>
  <si>
    <t xml:space="preserve">    Crème liquide entière 35% MG UHT</t>
  </si>
  <si>
    <t xml:space="preserve">    Poudre d'amande blanchie extra-fine</t>
  </si>
  <si>
    <t xml:space="preserve">    Rhum blanc (pâtisserie)</t>
  </si>
  <si>
    <t xml:space="preserve">    Poudre à crème (custard powder) — à réactualiser</t>
  </si>
  <si>
    <t xml:space="preserve">    Dorure au lait (Ferrandi) — voir l'onglet "Dorure au lait (Ferrandi)"</t>
  </si>
  <si>
    <t xml:space="preserve">    Sirop de sucre pour badigeonnage (Ferrandi) — voir l'onglet "Sirop de sucre pour badigeonnag"</t>
  </si>
  <si>
    <t>1.</t>
  </si>
  <si>
    <t>2.</t>
  </si>
  <si>
    <t>[CRÉMER] Crème frangipane : beurre pommade (50g) + sucre (50g), œuf (0,73 pc) + crème (10g), poudre d'amandes (50g), rhum (5g), puis crème pâtissière (25g).</t>
  </si>
  <si>
    <t>3.</t>
  </si>
  <si>
    <t>[POCHER] En poche, spirale sur papier cuisson avec la fève. Congelez toute la nuit.</t>
  </si>
  <si>
    <t>4.</t>
  </si>
  <si>
    <t>[ABAISSER] Abaissez les galets en disques, montez avec la crème congelée, chiquetez, dorez, réfrigérez, dorez à nouveau, rayez.</t>
  </si>
  <si>
    <t>5.</t>
  </si>
  <si>
    <t>[ENFOURNER] Enfournez.</t>
  </si>
  <si>
    <t>ℹ 190°C puis 170°C</t>
  </si>
  <si>
    <t>6.</t>
  </si>
  <si>
    <t>Sirop (eau 100g, sucre) + rhum (10g) au pinceau à la sortie.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</si>
  <si>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</si>
  <si>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</si>
  <si>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</si>
  <si>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</si>
  <si>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</si>
  <si>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</si>
  <si>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</si>
  <si>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</si>
  <si>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</si>
  <si>
    <t>Dorure au lait (Ferrandi)</t>
  </si>
  <si>
    <t>référence : 0,045 kg — lot unique couvrant tous les usages</t>
  </si>
  <si>
    <t>Dorure au lait (Ferrandi)  FER-DORURE-LAIT</t>
  </si>
  <si>
    <t xml:space="preserve">    JAUNE D'OEUF (P) (conv.)</t>
  </si>
  <si>
    <t xml:space="preserve">    Lait entier UHT 3,5% MG brique 1L</t>
  </si>
  <si>
    <t>[FOUETTER] Fouettez ensemble l'œuf entier (1 pc), le jaune d'œuf (1 pc) et le lait entier (10g) jusqu'à mélange homogène.</t>
  </si>
  <si>
    <t>ℹ Passer au chinois pour une dorure bien lisse si besoin</t>
  </si>
  <si>
    <t>Sirop de sucre pour badigeonnage (Ferrandi)</t>
  </si>
  <si>
    <t>référence : 0,375 kg — lot unique couvrant tous les usages</t>
  </si>
  <si>
    <t>Sirop de sucre pour badigeonnage (Ferrandi)  FER-SIROP-SUCRE</t>
  </si>
  <si>
    <t>[PORTER] Portez à ébullition l'eau (250g) avec le sucre (125g).</t>
  </si>
  <si>
    <t>[REFROIDIR] Laissez refroidir avant utilisation (badigeonnage au pinceau à la sortie du four).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</si>
</sst>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B2*0.1739130435</f>
        <v>0.2</v>
      </c>
      <c r="D6" t="s">
        <v>3</v>
      </c>
      <c r="E6" t="s" s="8"/>
    </row>
    <row r="7">
      <c r="A7"/>
      <c r="B7" t="s">
        <v>8</v>
      </c>
      <c r="C7" s="10">
        <f>B2*0.0034782609</f>
        <v>0.004</v>
      </c>
      <c r="D7" t="s">
        <v>3</v>
      </c>
      <c r="E7" t="s" s="8"/>
    </row>
    <row r="8">
      <c r="A8"/>
      <c r="B8" t="s">
        <v>9</v>
      </c>
      <c r="C8" s="10">
        <f>B2*0.0086956522</f>
        <v>0.01</v>
      </c>
      <c r="D8" t="s">
        <v>3</v>
      </c>
      <c r="E8" t="s" s="8"/>
    </row>
    <row r="9">
      <c r="A9"/>
      <c r="B9" t="s">
        <v>10</v>
      </c>
      <c r="C9" s="10">
        <f>B2*0.0347826087</f>
        <v>0.04</v>
      </c>
      <c r="D9" t="s">
        <v>3</v>
      </c>
      <c r="E9" t="s" s="8"/>
    </row>
    <row r="10">
      <c r="A10"/>
      <c r="B10" t="s">
        <v>11</v>
      </c>
      <c r="C10" s="10">
        <f>B2*0.0869565217</f>
        <v>0.1</v>
      </c>
      <c r="D10" t="s">
        <v>12</v>
      </c>
      <c r="E10" t="s" s="8"/>
    </row>
    <row r="11">
      <c r="A11"/>
      <c r="B11" t="s">
        <v>13</v>
      </c>
      <c r="C11" s="10">
        <f>B2*0.1217391304</f>
        <v>0.14</v>
      </c>
      <c r="D11" t="s">
        <v>3</v>
      </c>
      <c r="E11" t="s" s="8"/>
    </row>
    <row r="12">
      <c r="A12"/>
      <c r="B12" t="s">
        <v>10</v>
      </c>
      <c r="C12" s="10">
        <f>B2*0.0434782609</f>
        <v>0.05</v>
      </c>
      <c r="D12" t="s">
        <v>3</v>
      </c>
      <c r="E12" t="s" s="8"/>
    </row>
    <row r="13">
      <c r="A13"/>
      <c r="B13" t="s">
        <v>14</v>
      </c>
      <c r="C13" s="10">
        <f>B2*0.0434782609</f>
        <v>0.05</v>
      </c>
      <c r="D13" t="s">
        <v>3</v>
      </c>
      <c r="E13" t="s" s="8"/>
    </row>
    <row r="14">
      <c r="A14"/>
      <c r="B14" t="s">
        <v>15</v>
      </c>
      <c r="C14" s="10">
        <f>B2*0.632173913</f>
        <v>0.727</v>
      </c>
      <c r="D14" t="s">
        <v>16</v>
      </c>
      <c r="E14" t="s" s="8"/>
    </row>
    <row r="15">
      <c r="A15"/>
      <c r="B15" t="s">
        <v>17</v>
      </c>
      <c r="C15" s="10">
        <f>B2*0.0086956522</f>
        <v>0.01</v>
      </c>
      <c r="D15" t="s">
        <v>12</v>
      </c>
      <c r="E15" t="s" s="8"/>
    </row>
    <row r="16">
      <c r="A16"/>
      <c r="B16" t="s">
        <v>18</v>
      </c>
      <c r="C16" s="10">
        <f>B2*0.0434782609</f>
        <v>0.05</v>
      </c>
      <c r="D16" t="s">
        <v>3</v>
      </c>
      <c r="E16" t="s" s="8"/>
    </row>
    <row r="17">
      <c r="A17"/>
      <c r="B17" t="s">
        <v>19</v>
      </c>
      <c r="C17" s="10">
        <f>B2*0.0043478261</f>
        <v>0.005</v>
      </c>
      <c r="D17" t="s">
        <v>12</v>
      </c>
      <c r="E17" t="s" s="8"/>
    </row>
    <row r="18">
      <c r="A18"/>
      <c r="B18" t="s">
        <v>20</v>
      </c>
      <c r="C18" s="10">
        <f>B2*0.0217391304</f>
        <v>0.025</v>
      </c>
      <c r="D18" t="s">
        <v>3</v>
      </c>
      <c r="E18" t="s" s="8"/>
    </row>
    <row r="19">
      <c r="A19"/>
      <c r="B19" t="s">
        <v>21</v>
      </c>
      <c r="C19" s="10">
        <f>B2*0.0391304348</f>
        <v>0.045</v>
      </c>
      <c r="D19" t="s">
        <v>3</v>
      </c>
      <c r="E19" t="s" s="8"/>
    </row>
    <row r="20">
      <c r="A20"/>
      <c r="B20" t="s">
        <v>22</v>
      </c>
      <c r="C20" s="10">
        <f>B2*0.0869565217</f>
        <v>0.1</v>
      </c>
      <c r="D20" t="s">
        <v>3</v>
      </c>
      <c r="E20" t="s" s="8"/>
    </row>
    <row r="21">
      <c r="A21"/>
      <c r="B21" t="s">
        <v>19</v>
      </c>
      <c r="C21" s="10">
        <f>B2*0.0086956522</f>
        <v>0.01</v>
      </c>
      <c r="D21" t="s">
        <v>12</v>
      </c>
      <c r="E21" t="s" s="8"/>
    </row>
    <row r="22">
      <c r="A22"/>
      <c r="B22"/>
      <c r="C22"/>
      <c r="D22"/>
      <c r="E22" t="s" s="8"/>
    </row>
    <row r="23">
      <c r="A23" t="s" s="11">
        <v>23</v>
      </c>
      <c r="B23" t="inlineStr" s="12">
        <is>
          <t>[RÉALISER] Réalisez la pâte feuilletée classique (5 tours) avec farine (200g), sel (4g), sucre glace (10g), beurre fondu (40g), eau (100g) et beurre de tourage (140g).</t>
        </is>
      </c>
      <c r="C23"/>
      <c r="D23"/>
      <c r="E23" t="s" s="8"/>
    </row>
    <row r="24">
      <c r="A24" t="s" s="11">
        <v>24</v>
      </c>
      <c r="B24" t="s" s="12">
        <v>25</v>
      </c>
      <c r="C24"/>
      <c r="D24"/>
      <c r="E24" t="s" s="8"/>
    </row>
    <row r="25">
      <c r="A25"/>
      <c r="B25" t="s">
        <v>14</v>
      </c>
      <c r="C25" s="10">
        <f>B2*0.0434782609</f>
        <v>0.05</v>
      </c>
      <c r="D25" t="s">
        <v>3</v>
      </c>
      <c r="E25" t="s" s="8"/>
    </row>
    <row r="26">
      <c r="A26" t="s" s="11">
        <v>26</v>
      </c>
      <c r="B26" t="s" s="12">
        <v>27</v>
      </c>
      <c r="C26"/>
      <c r="D26"/>
      <c r="E26" t="s" s="8"/>
    </row>
    <row r="27">
      <c r="A27" t="s" s="11">
        <v>28</v>
      </c>
      <c r="B27" t="s" s="12">
        <v>29</v>
      </c>
      <c r="C27"/>
      <c r="D27"/>
      <c r="E27" t="s" s="8"/>
    </row>
    <row r="28">
      <c r="A28"/>
      <c r="B28" t="s">
        <v>21</v>
      </c>
      <c r="C28" s="10">
        <f>B2*0.0391304348</f>
        <v>0.045</v>
      </c>
      <c r="D28" t="s">
        <v>3</v>
      </c>
      <c r="E28" t="s" s="8"/>
    </row>
    <row r="29">
      <c r="A29" t="s" s="11">
        <v>30</v>
      </c>
      <c r="B29" t="s" s="12">
        <v>31</v>
      </c>
      <c r="C29"/>
      <c r="D29"/>
      <c r="E29" t="s" s="8"/>
    </row>
    <row r="30">
      <c r="A30"/>
      <c r="B30" t="s" s="3">
        <v>32</v>
      </c>
      <c r="C30"/>
      <c r="D30"/>
      <c r="E30" t="s" s="8"/>
    </row>
    <row r="31">
      <c r="A31" t="s" s="11">
        <v>33</v>
      </c>
      <c r="B31" t="s" s="12">
        <v>34</v>
      </c>
      <c r="C31"/>
      <c r="D31"/>
      <c r="E31" t="s" s="8"/>
    </row>
    <row r="32">
      <c r="A32"/>
      <c r="B32" t="s">
        <v>14</v>
      </c>
      <c r="C32" s="10">
        <f>B2*0.0434782609</f>
        <v>0.05</v>
      </c>
      <c r="D32" t="s">
        <v>3</v>
      </c>
      <c r="E32" t="s" s="8"/>
    </row>
    <row r="33">
      <c r="A33"/>
      <c r="B33" t="s">
        <v>22</v>
      </c>
      <c r="C33" s="10">
        <f>B2*0.0869565217</f>
        <v>0.1</v>
      </c>
      <c r="D33" t="s">
        <v>3</v>
      </c>
      <c r="E33" t="s" s="8"/>
    </row>
    <row r="34">
      <c r="A34"/>
      <c r="B34" t="s">
        <v>19</v>
      </c>
      <c r="C34" s="10">
        <f>B2*0.0086956522</f>
        <v>0.01</v>
      </c>
      <c r="D34" t="s">
        <v>12</v>
      </c>
      <c r="E34" t="s" s="8"/>
    </row>
    <row r="35">
      <c r="A35" t="s" s="13">
        <v>35</v>
      </c>
      <c r="B35"/>
      <c r="C35"/>
      <c r="D35"/>
      <c r="E35" t="s" s="8"/>
    </row>
  </sheetData>
  <sheetProtection sheet="1"/>
  <mergeCells count="10">
    <mergeCell ref="A1:D1"/>
    <mergeCell ref="A4:D4"/>
    <mergeCell ref="B23:D23"/>
    <mergeCell ref="B24:D24"/>
    <mergeCell ref="B26:D26"/>
    <mergeCell ref="B27:D27"/>
    <mergeCell ref="B29:D29"/>
    <mergeCell ref="B30:D30"/>
    <mergeCell ref="B31:D31"/>
    <mergeCell ref="A35:D3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37</v>
      </c>
      <c r="B2" s="14">
        <v>0.14</v>
      </c>
      <c r="C2" t="s">
        <v>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10</v>
      </c>
      <c r="C6" s="10">
        <f>B2*1</f>
        <v>0.14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23</v>
      </c>
      <c r="B8" t="s" s="12">
        <v>40</v>
      </c>
      <c r="C8"/>
      <c r="D8"/>
      <c r="E8" t="s" s="8"/>
    </row>
    <row r="9">
      <c r="A9" t="s" s="11">
        <v>24</v>
      </c>
      <c r="B9" t="s" s="12">
        <v>41</v>
      </c>
      <c r="C9"/>
      <c r="D9"/>
      <c r="E9" t="s" s="8"/>
    </row>
    <row r="10">
      <c r="A10"/>
      <c r="B10" t="s">
        <v>10</v>
      </c>
      <c r="C10" s="10">
        <f>B2*1</f>
        <v>0.14</v>
      </c>
      <c r="D10" t="s">
        <v>3</v>
      </c>
      <c r="E10" t="s" s="8"/>
    </row>
    <row r="11">
      <c r="A11" t="s" s="11">
        <v>26</v>
      </c>
      <c r="B11" t="s" s="12">
        <v>42</v>
      </c>
      <c r="C11"/>
      <c r="D11"/>
      <c r="E11" t="s" s="8"/>
    </row>
    <row r="12">
      <c r="A12"/>
      <c r="B12" t="s">
        <v>10</v>
      </c>
      <c r="C12" s="10">
        <f>B2*1</f>
        <v>0.14</v>
      </c>
      <c r="D12" t="s">
        <v>3</v>
      </c>
      <c r="E12" t="s" s="8"/>
    </row>
    <row r="13">
      <c r="A13" t="s" s="11">
        <v>28</v>
      </c>
      <c r="B13" t="s" s="12">
        <v>43</v>
      </c>
      <c r="C13"/>
      <c r="D13"/>
      <c r="E13" t="s" s="8"/>
    </row>
    <row r="14">
      <c r="A14" t="s" s="13">
        <v>35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37</v>
      </c>
      <c r="B2" s="14">
        <v>0.045</v>
      </c>
      <c r="C2" t="s">
        <v>3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B2*22.2222222222</f>
        <v>1</v>
      </c>
      <c r="D6" t="s">
        <v>16</v>
      </c>
      <c r="E6" t="s" s="8"/>
    </row>
    <row r="7">
      <c r="A7"/>
      <c r="B7" t="s">
        <v>47</v>
      </c>
      <c r="C7" s="10">
        <f>B2*22.2222222222</f>
        <v>1</v>
      </c>
      <c r="D7" t="s">
        <v>16</v>
      </c>
      <c r="E7" t="s" s="8"/>
    </row>
    <row r="8">
      <c r="A8"/>
      <c r="B8" t="s">
        <v>48</v>
      </c>
      <c r="C8" s="10">
        <f>B2*0.2222222222</f>
        <v>0.01</v>
      </c>
      <c r="D8" t="s">
        <v>12</v>
      </c>
      <c r="E8" t="s" s="8"/>
    </row>
    <row r="9">
      <c r="A9"/>
      <c r="B9"/>
      <c r="C9"/>
      <c r="D9"/>
      <c r="E9" t="s" s="8"/>
    </row>
    <row r="10">
      <c r="A10" t="s" s="11">
        <v>23</v>
      </c>
      <c r="B10" t="s" s="12">
        <v>49</v>
      </c>
      <c r="C10"/>
      <c r="D10"/>
      <c r="E10" t="s" s="8"/>
    </row>
    <row r="11">
      <c r="A11"/>
      <c r="B11" t="s">
        <v>15</v>
      </c>
      <c r="C11" s="10">
        <f>B2*22.2222222222</f>
        <v>1</v>
      </c>
      <c r="D11" t="s">
        <v>16</v>
      </c>
      <c r="E11" t="s" s="8"/>
    </row>
    <row r="12">
      <c r="A12"/>
      <c r="B12" t="s">
        <v>47</v>
      </c>
      <c r="C12" s="10">
        <f>B2*22.2222222222</f>
        <v>1</v>
      </c>
      <c r="D12" t="s">
        <v>16</v>
      </c>
      <c r="E12" t="s" s="8"/>
    </row>
    <row r="13">
      <c r="A13"/>
      <c r="B13" t="s">
        <v>48</v>
      </c>
      <c r="C13" s="10">
        <f>B2*0.2222222222</f>
        <v>0.01</v>
      </c>
      <c r="D13" t="s">
        <v>12</v>
      </c>
      <c r="E13" t="s" s="8"/>
    </row>
    <row r="14">
      <c r="A14"/>
      <c r="B14" t="s" s="3">
        <v>50</v>
      </c>
      <c r="C14"/>
      <c r="D14"/>
      <c r="E14" t="s" s="8"/>
    </row>
    <row r="15">
      <c r="A15" t="s" s="13">
        <v>35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51</v>
      </c>
      <c r="B1"/>
      <c r="C1"/>
      <c r="D1"/>
      <c r="E1" t="s" s="3">
        <v>1</v>
      </c>
    </row>
    <row r="2">
      <c r="A2" t="s" s="4">
        <v>37</v>
      </c>
      <c r="B2" s="14">
        <v>0.1</v>
      </c>
      <c r="C2" t="s">
        <v>3</v>
      </c>
      <c r="D2" t="s" s="7">
        <v>52</v>
      </c>
      <c r="E2" t="s" s="8"/>
    </row>
    <row r="3">
      <c r="A3"/>
      <c r="B3"/>
      <c r="C3"/>
      <c r="D3"/>
      <c r="E3" t="s" s="8"/>
    </row>
    <row r="4">
      <c r="A4" t="s" s="9">
        <v>53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11</v>
      </c>
      <c r="C6" s="10">
        <f>B2*0.6666666667</f>
        <v>0.066667</v>
      </c>
      <c r="D6" t="s">
        <v>12</v>
      </c>
      <c r="E6" t="s" s="8"/>
    </row>
    <row r="7">
      <c r="A7"/>
      <c r="B7" t="s">
        <v>14</v>
      </c>
      <c r="C7" s="10">
        <f>B2*0.3333333333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23</v>
      </c>
      <c r="B9" t="s" s="12">
        <v>54</v>
      </c>
      <c r="C9"/>
      <c r="D9"/>
      <c r="E9" t="s" s="8"/>
    </row>
    <row r="10">
      <c r="A10"/>
      <c r="B10" t="s">
        <v>11</v>
      </c>
      <c r="C10" s="10">
        <f>B2*0.6666666667</f>
        <v>0.066667</v>
      </c>
      <c r="D10" t="s">
        <v>12</v>
      </c>
      <c r="E10" t="s" s="8"/>
    </row>
    <row r="11">
      <c r="A11"/>
      <c r="B11" t="s">
        <v>14</v>
      </c>
      <c r="C11" s="10">
        <f>B2*0.3333333333</f>
        <v>0.033333</v>
      </c>
      <c r="D11" t="s">
        <v>3</v>
      </c>
      <c r="E11" t="s" s="8"/>
    </row>
    <row r="12">
      <c r="A12" t="s" s="11">
        <v>24</v>
      </c>
      <c r="B12" t="s" s="12">
        <v>55</v>
      </c>
      <c r="C12"/>
      <c r="D12"/>
      <c r="E12" t="s" s="8"/>
    </row>
    <row r="13">
      <c r="A13" t="s" s="13">
        <v>35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2026-09-15T11:10:07Z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2026-09-15T11:10:07Z</dcterms:modified>
  <cp:revision>1</cp:revision>
</cp:coreProperties>
</file>