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uffin (Ferrandi)" sheetId="1" r:id="rId1"/>
    <sheet name="Beurre de tourage (Ferrandi)" sheetId="2" r:id="rId2"/>
    <sheet name="Sirop de sucre pour badigeonnag" sheetId="3" r:id="rId3"/>
  </sheets>
</workbook>
</file>

<file path=xl/sharedStrings.xml><?xml version="1.0" encoding="utf-8"?>
<sst xmlns="http://schemas.openxmlformats.org/spreadsheetml/2006/main" count="48" uniqueCount="48">
  <si>
    <t>Cruffin (Ferrandi)</t>
  </si>
  <si>
    <t>Annotations</t>
  </si>
  <si>
    <t>Quantité souhaitée</t>
  </si>
  <si>
    <t>kg</t>
  </si>
  <si>
    <t>référence : 0,945 kg</t>
  </si>
  <si>
    <t>Cruffin (Ferrandi)  FER-CRUFFIN</t>
  </si>
  <si>
    <t>Ingrédients</t>
  </si>
  <si>
    <t xml:space="preserve">    Farine de gruau T45 (force boulangère)</t>
  </si>
  <si>
    <t xml:space="preserve">    Farine de tradition française T65</t>
  </si>
  <si>
    <t xml:space="preserve">    Lait entier UHT 3,5% MG brique 1L</t>
  </si>
  <si>
    <t>lt</t>
  </si>
  <si>
    <t xml:space="preserve">    Sel fin de cuisine</t>
  </si>
  <si>
    <t xml:space="preserve">    Levure fraîche de boulanger</t>
  </si>
  <si>
    <t xml:space="preserve">    Sucre blanc cristal sac 25 kg</t>
  </si>
  <si>
    <t xml:space="preserve">    Beurre doux 82% MG plaquette</t>
  </si>
  <si>
    <t xml:space="preserve">    colorant liquide rouge</t>
  </si>
  <si>
    <t xml:space="preserve">    Beurre de tourage (Ferrandi) — voir l'onglet "Beurre de tourage (Ferrandi)"</t>
  </si>
  <si>
    <t xml:space="preserve">    Sirop de sucre pour badigeonnage (Ferrandi) — voir l'onglet "Sirop de sucre pour badigeonnag"</t>
  </si>
  <si>
    <t xml:space="preserve">    Confiture d'abricots extra</t>
  </si>
  <si>
    <t>1.</t>
  </si>
  <si>
    <t>[FRASER] Frasez la détrempe (farines 250g, lait 150g, sel 5g, levure 12g, sucre 30g, beurre 10g, colorant rouge 1g) 5 min, pétrissez 8 min.</t>
  </si>
  <si>
    <t>ℹ 21-23°C</t>
  </si>
  <si>
    <t>2.</t>
  </si>
  <si>
    <t>[POINTER] Pointez 15 min, tourage avec le beurre de tourage (150g), 2 tours simples avec détentes congélateur.</t>
  </si>
  <si>
    <t>3.</t>
  </si>
  <si>
    <t>[DÉTAILLER] Détaillez en bandes superposées décalées, congelez, roulez, dans les moules, trou central fariné.</t>
  </si>
  <si>
    <t>4.</t>
  </si>
  <si>
    <t>[APPRÊTER] Apprêt à température ambiante.</t>
  </si>
  <si>
    <t>5.</t>
  </si>
  <si>
    <t>[ENFOURNER] Enfournez, badigeonnez de sirop (220g), roulez dans le sucre (50g) une fois refroidis.</t>
  </si>
  <si>
    <t>ℹ 160°C</t>
  </si>
  <si>
    <t>6.</t>
  </si>
  <si>
    <t>[FOURRER] Garnissez de confiture (80g) au centre à la poche.</t>
  </si>
  <si>
    <t>CUIS.web — Portage du CUIS Clipper de 1992 par Palika &amp; Bernard Vandendaele (créateur du moteur récursif d'origine)</t>
  </si>
  <si>
    <t>Beurre de tourage (Ferrandi)</t>
  </si>
  <si>
    <t>Quantité totale à produire (cumulée)</t>
  </si>
  <si>
    <t>référence : 0,15 kg — lot unique couvrant tous les usages</t>
  </si>
  <si>
    <t>Beurre de tourage (Ferrandi)  FER-BEURTOUR</t>
  </si>
  <si>
    <t>[PLIER] Plier une feuille de papier cuisson 40×30cm en deux dans la longueur puis en trois pour marquer les plis (rectangle 20×10cm), déplier.</t>
  </si>
  <si>
    <t>[BEURRER] Poser le beurre (150g) au centre d'un des rectangles, fariner légèrement, taper au rouleau pour l'aplatir jusqu'aux marquages sans dépasser.</t>
  </si>
  <si>
    <t>[BEURRER] Replier la feuille sur le beurre en suivant les marquages, égaliser l'épaisseur au rouleau dans l'enveloppe de papier.</t>
  </si>
  <si>
    <t>Réfrigérer avant utilisation.</t>
  </si>
  <si>
    <t>Sirop de sucre pour badigeonnage (Ferrandi)</t>
  </si>
  <si>
    <t>référence : 0,375 kg — lot unique couvrant tous les usages</t>
  </si>
  <si>
    <t>Sirop de sucre pour badigeonnage (Ferrandi)  FER-SIROP-SUCRE</t>
  </si>
  <si>
    <t xml:space="preserve">    Eau (robinet - moy. France 2026)</t>
  </si>
  <si>
    <t>[PORTER] Portez à ébullition l'eau (250g) avec le sucre (125g).</t>
  </si>
  <si>
    <t>[REFROIDIR] Laissez refroidir avant utilisation (badigeonnage au pinceau à la sortie du four).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</si>
</sst>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0.945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B2*0.1322751323</f>
        <v>0.125</v>
      </c>
      <c r="D6" t="s">
        <v>3</v>
      </c>
      <c r="E6" t="s" s="8"/>
    </row>
    <row r="7">
      <c r="A7"/>
      <c r="B7" t="s">
        <v>8</v>
      </c>
      <c r="C7" s="10">
        <f>B2*0.1322751323</f>
        <v>0.125</v>
      </c>
      <c r="D7" t="s">
        <v>3</v>
      </c>
      <c r="E7" t="s" s="8"/>
    </row>
    <row r="8">
      <c r="A8"/>
      <c r="B8" t="s">
        <v>9</v>
      </c>
      <c r="C8" s="10">
        <f>B2*0.1587301587</f>
        <v>0.15</v>
      </c>
      <c r="D8" t="s">
        <v>10</v>
      </c>
      <c r="E8" t="s" s="8"/>
    </row>
    <row r="9">
      <c r="A9"/>
      <c r="B9" t="s">
        <v>11</v>
      </c>
      <c r="C9" s="10">
        <f>B2*0.0052910053</f>
        <v>0.005</v>
      </c>
      <c r="D9" t="s">
        <v>3</v>
      </c>
      <c r="E9" t="s" s="8"/>
    </row>
    <row r="10">
      <c r="A10"/>
      <c r="B10" t="s">
        <v>12</v>
      </c>
      <c r="C10" s="10">
        <f>B2*0.0126984127</f>
        <v>0.012</v>
      </c>
      <c r="D10" t="s">
        <v>3</v>
      </c>
      <c r="E10" t="s" s="8"/>
    </row>
    <row r="11">
      <c r="A11"/>
      <c r="B11" t="s">
        <v>13</v>
      </c>
      <c r="C11" s="10">
        <f>B2*0.0317460317</f>
        <v>0.03</v>
      </c>
      <c r="D11" t="s">
        <v>3</v>
      </c>
      <c r="E11" t="s" s="8"/>
    </row>
    <row r="12">
      <c r="A12"/>
      <c r="B12" t="s">
        <v>14</v>
      </c>
      <c r="C12" s="10">
        <f>B2*0.0105820106</f>
        <v>0.01</v>
      </c>
      <c r="D12" t="s">
        <v>3</v>
      </c>
      <c r="E12" t="s" s="8"/>
    </row>
    <row r="13">
      <c r="A13"/>
      <c r="B13" t="s">
        <v>15</v>
      </c>
      <c r="C13" s="10">
        <f>B2*0.0010582011</f>
        <v>0.001</v>
      </c>
      <c r="D13" t="s">
        <v>3</v>
      </c>
      <c r="E13" t="s" s="8"/>
    </row>
    <row r="14">
      <c r="A14"/>
      <c r="B14" t="s">
        <v>16</v>
      </c>
      <c r="C14" s="10">
        <f>B2*0.1587301587</f>
        <v>0.15</v>
      </c>
      <c r="D14" t="s">
        <v>3</v>
      </c>
      <c r="E14" t="s" s="8"/>
    </row>
    <row r="15">
      <c r="A15"/>
      <c r="B15" t="s">
        <v>17</v>
      </c>
      <c r="C15" s="10">
        <f>B2*0.2328042328</f>
        <v>0.22</v>
      </c>
      <c r="D15" t="s">
        <v>3</v>
      </c>
      <c r="E15" t="s" s="8"/>
    </row>
    <row r="16">
      <c r="A16"/>
      <c r="B16" t="s">
        <v>13</v>
      </c>
      <c r="C16" s="10">
        <f>B2*0.0529100529</f>
        <v>0.05</v>
      </c>
      <c r="D16" t="s">
        <v>3</v>
      </c>
      <c r="E16" t="s" s="8"/>
    </row>
    <row r="17">
      <c r="A17"/>
      <c r="B17" t="s">
        <v>18</v>
      </c>
      <c r="C17" s="10">
        <f>B2*0.0846560847</f>
        <v>0.08</v>
      </c>
      <c r="D17" t="s">
        <v>3</v>
      </c>
      <c r="E17" t="s" s="8"/>
    </row>
    <row r="18">
      <c r="A18"/>
      <c r="B18"/>
      <c r="C18"/>
      <c r="D18"/>
      <c r="E18" t="s" s="8"/>
    </row>
    <row r="19">
      <c r="A19" t="s" s="11">
        <v>19</v>
      </c>
      <c r="B19" t="s" s="12">
        <v>20</v>
      </c>
      <c r="C19"/>
      <c r="D19"/>
      <c r="E19" t="s" s="8"/>
    </row>
    <row r="20">
      <c r="A20"/>
      <c r="B20" t="s">
        <v>9</v>
      </c>
      <c r="C20" s="10">
        <f>B2*0.1587301587</f>
        <v>0.15</v>
      </c>
      <c r="D20" t="s">
        <v>10</v>
      </c>
      <c r="E20" t="s" s="8"/>
    </row>
    <row r="21">
      <c r="A21"/>
      <c r="B21" t="s">
        <v>12</v>
      </c>
      <c r="C21" s="10">
        <f>B2*0.0126984127</f>
        <v>0.012</v>
      </c>
      <c r="D21" t="s">
        <v>3</v>
      </c>
      <c r="E21" t="s" s="8"/>
    </row>
    <row r="22">
      <c r="A22"/>
      <c r="B22" t="s">
        <v>13</v>
      </c>
      <c r="C22" s="10">
        <f>B2*0.0317460317</f>
        <v>0.03</v>
      </c>
      <c r="D22" t="s">
        <v>3</v>
      </c>
      <c r="E22" t="s" s="8"/>
    </row>
    <row r="23">
      <c r="A23"/>
      <c r="B23" t="s">
        <v>15</v>
      </c>
      <c r="C23" s="10">
        <f>B2*0.0010582011</f>
        <v>0.001</v>
      </c>
      <c r="D23" t="s">
        <v>3</v>
      </c>
      <c r="E23" t="s" s="8"/>
    </row>
    <row r="24">
      <c r="A24"/>
      <c r="B24" t="s" s="3">
        <v>21</v>
      </c>
      <c r="C24"/>
      <c r="D24"/>
      <c r="E24" t="s" s="8"/>
    </row>
    <row r="25">
      <c r="A25" t="s" s="11">
        <v>22</v>
      </c>
      <c r="B25" t="s" s="12">
        <v>23</v>
      </c>
      <c r="C25"/>
      <c r="D25"/>
      <c r="E25" t="s" s="8"/>
    </row>
    <row r="26">
      <c r="A26"/>
      <c r="B26" t="s">
        <v>16</v>
      </c>
      <c r="C26" s="10">
        <f>B2*0.1587301587</f>
        <v>0.15</v>
      </c>
      <c r="D26" t="s">
        <v>3</v>
      </c>
      <c r="E26" t="s" s="8"/>
    </row>
    <row r="27">
      <c r="A27" t="s" s="11">
        <v>24</v>
      </c>
      <c r="B27" t="s" s="12">
        <v>25</v>
      </c>
      <c r="C27"/>
      <c r="D27"/>
      <c r="E27" t="s" s="8"/>
    </row>
    <row r="28">
      <c r="A28" t="s" s="11">
        <v>26</v>
      </c>
      <c r="B28" t="s" s="12">
        <v>27</v>
      </c>
      <c r="C28"/>
      <c r="D28"/>
      <c r="E28" t="s" s="8"/>
    </row>
    <row r="29">
      <c r="A29" t="s" s="11">
        <v>28</v>
      </c>
      <c r="B29" t="s" s="12">
        <v>29</v>
      </c>
      <c r="C29"/>
      <c r="D29"/>
      <c r="E29" t="s" s="8"/>
    </row>
    <row r="30">
      <c r="A30"/>
      <c r="B30" t="s">
        <v>17</v>
      </c>
      <c r="C30" s="10">
        <f>B2*0.2328042328</f>
        <v>0.22</v>
      </c>
      <c r="D30" t="s">
        <v>3</v>
      </c>
      <c r="E30" t="s" s="8"/>
    </row>
    <row r="31">
      <c r="A31"/>
      <c r="B31" t="s" s="3">
        <v>30</v>
      </c>
      <c r="C31"/>
      <c r="D31"/>
      <c r="E31" t="s" s="8"/>
    </row>
    <row r="32">
      <c r="A32" t="s" s="11">
        <v>31</v>
      </c>
      <c r="B32" t="s" s="12">
        <v>32</v>
      </c>
      <c r="C32"/>
      <c r="D32"/>
      <c r="E32" t="s" s="8"/>
    </row>
    <row r="33">
      <c r="A33" t="s" s="13">
        <v>33</v>
      </c>
      <c r="B33"/>
      <c r="C33"/>
      <c r="D33"/>
      <c r="E33" t="s" s="8"/>
    </row>
  </sheetData>
  <sheetProtection sheet="1"/>
  <mergeCells count="11">
    <mergeCell ref="A1:D1"/>
    <mergeCell ref="A4:D4"/>
    <mergeCell ref="B19:D19"/>
    <mergeCell ref="B24:D24"/>
    <mergeCell ref="B25:D25"/>
    <mergeCell ref="B27:D27"/>
    <mergeCell ref="B28:D28"/>
    <mergeCell ref="B29:D29"/>
    <mergeCell ref="B31:D31"/>
    <mergeCell ref="B32:D32"/>
    <mergeCell ref="A33:D3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35</v>
      </c>
      <c r="B2" s="14">
        <v>0.15</v>
      </c>
      <c r="C2" t="s">
        <v>3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0.15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19</v>
      </c>
      <c r="B8" t="s" s="12">
        <v>38</v>
      </c>
      <c r="C8"/>
      <c r="D8"/>
      <c r="E8" t="s" s="8"/>
    </row>
    <row r="9">
      <c r="A9" t="s" s="11">
        <v>22</v>
      </c>
      <c r="B9" t="s" s="12">
        <v>39</v>
      </c>
      <c r="C9"/>
      <c r="D9"/>
      <c r="E9" t="s" s="8"/>
    </row>
    <row r="10">
      <c r="A10"/>
      <c r="B10" t="s">
        <v>14</v>
      </c>
      <c r="C10" s="10">
        <f>B2*1</f>
        <v>0.15</v>
      </c>
      <c r="D10" t="s">
        <v>3</v>
      </c>
      <c r="E10" t="s" s="8"/>
    </row>
    <row r="11">
      <c r="A11" t="s" s="11">
        <v>24</v>
      </c>
      <c r="B11" t="s" s="12">
        <v>40</v>
      </c>
      <c r="C11"/>
      <c r="D11"/>
      <c r="E11" t="s" s="8"/>
    </row>
    <row r="12">
      <c r="A12"/>
      <c r="B12" t="s">
        <v>14</v>
      </c>
      <c r="C12" s="10">
        <f>B2*1</f>
        <v>0.15</v>
      </c>
      <c r="D12" t="s">
        <v>3</v>
      </c>
      <c r="E12" t="s" s="8"/>
    </row>
    <row r="13">
      <c r="A13" t="s" s="11">
        <v>26</v>
      </c>
      <c r="B13" t="s" s="12">
        <v>41</v>
      </c>
      <c r="C13"/>
      <c r="D13"/>
      <c r="E13" t="s" s="8"/>
    </row>
    <row r="14">
      <c r="A14" t="s" s="13">
        <v>33</v>
      </c>
      <c r="B14"/>
      <c r="C14"/>
      <c r="D14"/>
      <c r="E14" t="s" s="8"/>
    </row>
  </sheetData>
  <sheetProtection sheet="1"/>
  <mergeCells count="7">
    <mergeCell ref="A1:D1"/>
    <mergeCell ref="A4:D4"/>
    <mergeCell ref="B8:D8"/>
    <mergeCell ref="B9:D9"/>
    <mergeCell ref="B11:D11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42</v>
      </c>
      <c r="B1"/>
      <c r="C1"/>
      <c r="D1"/>
      <c r="E1" t="s" s="3">
        <v>1</v>
      </c>
    </row>
    <row r="2">
      <c r="A2" t="s" s="4">
        <v>35</v>
      </c>
      <c r="B2" s="14">
        <v>0.22</v>
      </c>
      <c r="C2" t="s">
        <v>3</v>
      </c>
      <c r="D2" t="s" s="7">
        <v>43</v>
      </c>
      <c r="E2" t="s" s="8"/>
    </row>
    <row r="3">
      <c r="A3"/>
      <c r="B3"/>
      <c r="C3"/>
      <c r="D3"/>
      <c r="E3" t="s" s="8"/>
    </row>
    <row r="4">
      <c r="A4" t="s" s="9">
        <v>44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45</v>
      </c>
      <c r="C6" s="10">
        <f>B2*0.6666666667</f>
        <v>0.146667</v>
      </c>
      <c r="D6" t="s">
        <v>10</v>
      </c>
      <c r="E6" t="s" s="8"/>
    </row>
    <row r="7">
      <c r="A7"/>
      <c r="B7" t="s">
        <v>13</v>
      </c>
      <c r="C7" s="10">
        <f>B2*0.3333333333</f>
        <v>0.073333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19</v>
      </c>
      <c r="B9" t="s" s="12">
        <v>46</v>
      </c>
      <c r="C9"/>
      <c r="D9"/>
      <c r="E9" t="s" s="8"/>
    </row>
    <row r="10">
      <c r="A10"/>
      <c r="B10" t="s">
        <v>45</v>
      </c>
      <c r="C10" s="10">
        <f>B2*0.6666666667</f>
        <v>0.146667</v>
      </c>
      <c r="D10" t="s">
        <v>10</v>
      </c>
      <c r="E10" t="s" s="8"/>
    </row>
    <row r="11">
      <c r="A11"/>
      <c r="B11" t="s">
        <v>13</v>
      </c>
      <c r="C11" s="10">
        <f>B2*0.3333333333</f>
        <v>0.073333</v>
      </c>
      <c r="D11" t="s">
        <v>3</v>
      </c>
      <c r="E11" t="s" s="8"/>
    </row>
    <row r="12">
      <c r="A12" t="s" s="11">
        <v>22</v>
      </c>
      <c r="B12" t="s" s="12">
        <v>47</v>
      </c>
      <c r="C12"/>
      <c r="D12"/>
      <c r="E12" t="s" s="8"/>
    </row>
    <row r="13">
      <c r="A13" t="s" s="13">
        <v>33</v>
      </c>
      <c r="B13"/>
      <c r="C13"/>
      <c r="D13"/>
      <c r="E13" t="s" s="8"/>
    </row>
  </sheetData>
  <sheetProtection sheet="1"/>
  <mergeCells count="5">
    <mergeCell ref="A1:D1"/>
    <mergeCell ref="A4:D4"/>
    <mergeCell ref="B9:D9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2026-09-15T11:49:33Z</dcterms:created>
  <dc:title>Cruffin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2026-09-15T11:49:33Z</dcterms:modified>
  <cp:revision>1</cp:revision>
</cp:coreProperties>
</file>