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oulé pistache et chocolat (Fer" sheetId="1" r:id="rId1"/>
    <sheet name="Beurre de tourage (Ferrandi)" sheetId="2" r:id="rId2"/>
    <sheet name="Dorure au lait (Ferrandi)" sheetId="3" r:id="rId3"/>
  </sheets>
</workbook>
</file>

<file path=xl/sharedStrings.xml><?xml version="1.0" encoding="utf-8"?>
<sst xmlns="http://schemas.openxmlformats.org/spreadsheetml/2006/main" count="50" uniqueCount="50">
  <si>
    <t>Roulé pistache et chocolat (Ferrandi)</t>
  </si>
  <si>
    <t>Annotations</t>
  </si>
  <si>
    <t>Quantité souhaitée</t>
  </si>
  <si>
    <t>kg</t>
  </si>
  <si>
    <t>référence : 0,68 kg</t>
  </si>
  <si>
    <t>Roulé pistache et chocolat (Ferrandi)  FER-ROULEPISTA</t>
  </si>
  <si>
    <t>Ingrédients</t>
  </si>
  <si>
    <t xml:space="preserve">    Farine de blé T45</t>
  </si>
  <si>
    <t xml:space="preserve">    Lait entier UHT 3,5% MG brique 1L</t>
  </si>
  <si>
    <t>lt</t>
  </si>
  <si>
    <t xml:space="preserve">    Sel fin de cuisine</t>
  </si>
  <si>
    <t xml:space="preserve">    Levure fraîche de boulanger</t>
  </si>
  <si>
    <t xml:space="preserve">    Miel toutes fleurs vrac</t>
  </si>
  <si>
    <t xml:space="preserve">    Sucre blanc cristal sac 25 kg</t>
  </si>
  <si>
    <t xml:space="preserve">    Beurre doux 82% MG plaquette</t>
  </si>
  <si>
    <t xml:space="preserve">    Beurre de tourage (Ferrandi) — voir l'onglet "Beurre de tourage (Ferrandi)"</t>
  </si>
  <si>
    <t xml:space="preserve">    Pâte de pistache pure 100%</t>
  </si>
  <si>
    <t xml:space="preserve">    OEUF (P) (conv.)</t>
  </si>
  <si>
    <t>pc</t>
  </si>
  <si>
    <t xml:space="preserve">    Amidon de maïs (Maïzena)</t>
  </si>
  <si>
    <t xml:space="preserve">    Couverture noir 70% cacao</t>
  </si>
  <si>
    <t xml:space="preserve">    Dorure au lait (Ferrandi) — voir l'onglet "Dorure au lait (Ferrandi)"</t>
  </si>
  <si>
    <t>1.</t>
  </si>
  <si>
    <t>2.</t>
  </si>
  <si>
    <t>[FRASER] Frasez la détrempe (farine 250g, lait 125g, sel 5g, levure 10g, miel 10g, sucre 25g, beurre 25g) 5 min, pétrissez 8 min.</t>
  </si>
  <si>
    <t>ℹ 21-23°C</t>
  </si>
  <si>
    <t>3.</t>
  </si>
  <si>
    <t>[ABAISSER] Abaissez, pointez 30 min au réfrigérateur, tourage avec le beurre de tourage (150g), tour double puis tour simple.</t>
  </si>
  <si>
    <t>4.</t>
  </si>
  <si>
    <t>[ÉTENDRE] Étalez la crème pistache assouplie, pépites de chocolat (160g), roulez, détaillez 8 tronçons.</t>
  </si>
  <si>
    <t>5.</t>
  </si>
  <si>
    <t>[APPRÊTER] Apprêt en étuve à 28°C.</t>
  </si>
  <si>
    <t>6.</t>
  </si>
  <si>
    <t>[DORER] Dorez à la dorure au lait, enfournez.</t>
  </si>
  <si>
    <t>ℹ 200°C</t>
  </si>
  <si>
    <t>CUIS.web — Portage du CUIS Clipper de 1992 par Palika &amp; Bernard Vandendaele (créateur du moteur récursif d'origine)</t>
  </si>
  <si>
    <t>Beurre de tourage (Ferrandi)</t>
  </si>
  <si>
    <t>Quantité totale à produire (cumulée)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</si>
  <si>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</si>
  <si>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</si>
  <si>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</si>
  <si>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</si>
  <si>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</si>
  <si>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</si>
  <si>
    <t>Dorure au lait (Ferrandi)</t>
  </si>
  <si>
    <t>référence : 0,045 kg — lot unique couvrant tous les usages</t>
  </si>
  <si>
    <t>Dorure au lait (Ferrandi)  FER-DORURE-LAIT</t>
  </si>
  <si>
    <t xml:space="preserve">    JAUNE D'OEUF (P) (conv.)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</si>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</sst>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B2*0.3676470588</f>
        <v>0.25</v>
      </c>
      <c r="D6" t="s">
        <v>3</v>
      </c>
      <c r="E6" t="s" s="8"/>
    </row>
    <row r="7">
      <c r="A7"/>
      <c r="B7" t="s">
        <v>8</v>
      </c>
      <c r="C7" s="10">
        <f>B2*0.1838235294</f>
        <v>0.125</v>
      </c>
      <c r="D7" t="s">
        <v>9</v>
      </c>
      <c r="E7" t="s" s="8"/>
    </row>
    <row r="8">
      <c r="A8"/>
      <c r="B8" t="s">
        <v>10</v>
      </c>
      <c r="C8" s="10">
        <f>B2*0.0073529412</f>
        <v>0.005</v>
      </c>
      <c r="D8" t="s">
        <v>3</v>
      </c>
      <c r="E8" t="s" s="8"/>
    </row>
    <row r="9">
      <c r="A9"/>
      <c r="B9" t="s">
        <v>11</v>
      </c>
      <c r="C9" s="10">
        <f>B2*0.0147058824</f>
        <v>0.01</v>
      </c>
      <c r="D9" t="s">
        <v>3</v>
      </c>
      <c r="E9" t="s" s="8"/>
    </row>
    <row r="10">
      <c r="A10"/>
      <c r="B10" t="s">
        <v>12</v>
      </c>
      <c r="C10" s="10">
        <f>B2*0.0147058824</f>
        <v>0.01</v>
      </c>
      <c r="D10" t="s">
        <v>3</v>
      </c>
      <c r="E10" t="s" s="8"/>
    </row>
    <row r="11">
      <c r="A11"/>
      <c r="B11" t="s">
        <v>13</v>
      </c>
      <c r="C11" s="10">
        <f>B2*0.0367647059</f>
        <v>0.025</v>
      </c>
      <c r="D11" t="s">
        <v>3</v>
      </c>
      <c r="E11" t="s" s="8"/>
    </row>
    <row r="12">
      <c r="A12"/>
      <c r="B12" t="s">
        <v>14</v>
      </c>
      <c r="C12" s="10">
        <f>B2*0.0367647059</f>
        <v>0.025</v>
      </c>
      <c r="D12" t="s">
        <v>3</v>
      </c>
      <c r="E12" t="s" s="8"/>
    </row>
    <row r="13">
      <c r="A13"/>
      <c r="B13" t="s">
        <v>15</v>
      </c>
      <c r="C13" s="10">
        <f>B2*0.2205882353</f>
        <v>0.15</v>
      </c>
      <c r="D13" t="s">
        <v>3</v>
      </c>
      <c r="E13" t="s" s="8"/>
    </row>
    <row r="14">
      <c r="A14"/>
      <c r="B14" t="s">
        <v>8</v>
      </c>
      <c r="C14" s="10">
        <f>B2*0.1470588235</f>
        <v>0.1</v>
      </c>
      <c r="D14" t="s">
        <v>9</v>
      </c>
      <c r="E14" t="s" s="8"/>
    </row>
    <row r="15">
      <c r="A15"/>
      <c r="B15" t="s">
        <v>16</v>
      </c>
      <c r="C15" s="10">
        <f>B2*0.0367647059</f>
        <v>0.025</v>
      </c>
      <c r="D15" t="s">
        <v>3</v>
      </c>
      <c r="E15" t="s" s="8"/>
    </row>
    <row r="16">
      <c r="A16"/>
      <c r="B16" t="s">
        <v>17</v>
      </c>
      <c r="C16" s="10">
        <f>B2*0.2676470588</f>
        <v>0.182</v>
      </c>
      <c r="D16" t="s">
        <v>18</v>
      </c>
      <c r="E16" t="s" s="8"/>
    </row>
    <row r="17">
      <c r="A17"/>
      <c r="B17" t="s">
        <v>13</v>
      </c>
      <c r="C17" s="10">
        <f>B2*0.0220588235</f>
        <v>0.015</v>
      </c>
      <c r="D17" t="s">
        <v>3</v>
      </c>
      <c r="E17" t="s" s="8"/>
    </row>
    <row r="18">
      <c r="A18"/>
      <c r="B18" t="s">
        <v>19</v>
      </c>
      <c r="C18" s="10">
        <f>B2*0.0147058824</f>
        <v>0.01</v>
      </c>
      <c r="D18" t="s">
        <v>3</v>
      </c>
      <c r="E18" t="s" s="8"/>
    </row>
    <row r="19">
      <c r="A19"/>
      <c r="B19" t="s">
        <v>14</v>
      </c>
      <c r="C19" s="10">
        <f>B2*0.0147058824</f>
        <v>0.01</v>
      </c>
      <c r="D19" t="s">
        <v>3</v>
      </c>
      <c r="E19" t="s" s="8"/>
    </row>
    <row r="20">
      <c r="A20"/>
      <c r="B20" t="s">
        <v>20</v>
      </c>
      <c r="C20" s="10">
        <f>B2*0.2352941176</f>
        <v>0.16</v>
      </c>
      <c r="D20" t="s">
        <v>3</v>
      </c>
      <c r="E20" t="s" s="8"/>
    </row>
    <row r="21">
      <c r="A21"/>
      <c r="B21" t="s">
        <v>21</v>
      </c>
      <c r="C21" s="10">
        <f>B2*0.0661764706</f>
        <v>0.045</v>
      </c>
      <c r="D21" t="s">
        <v>3</v>
      </c>
      <c r="E21" t="s" s="8"/>
    </row>
    <row r="22">
      <c r="A22"/>
      <c r="B22"/>
      <c r="C22"/>
      <c r="D22"/>
      <c r="E22" t="s" s="8"/>
    </row>
    <row r="23">
      <c r="A23" t="s" s="11">
        <v>22</v>
      </c>
      <c r="B23" t="inlineStr" s="12">
        <is>
          <t>[PRÉPARER] Préparez la crème pistache : ébullition lait (100g) et pâte de pistache (25g). Blanchissez jaune (0,18 pc) et sucre (15g), ajoutez la fécule (10g), cuisez jusqu'à ébullition, incorporez le beurre (10g).</t>
        </is>
      </c>
      <c r="C23"/>
      <c r="D23"/>
      <c r="E23" t="s" s="8"/>
    </row>
    <row r="24">
      <c r="A24"/>
      <c r="B24" t="s">
        <v>8</v>
      </c>
      <c r="C24" s="10">
        <f>B2*0.1470588235</f>
        <v>0.1</v>
      </c>
      <c r="D24" t="s">
        <v>9</v>
      </c>
      <c r="E24" t="s" s="8"/>
    </row>
    <row r="25">
      <c r="A25"/>
      <c r="B25" t="s">
        <v>16</v>
      </c>
      <c r="C25" s="10">
        <f>B2*0.0367647059</f>
        <v>0.025</v>
      </c>
      <c r="D25" t="s">
        <v>3</v>
      </c>
      <c r="E25" t="s" s="8"/>
    </row>
    <row r="26">
      <c r="A26"/>
      <c r="B26" t="s">
        <v>17</v>
      </c>
      <c r="C26" s="10">
        <f>B2*0.2676470588</f>
        <v>0.182</v>
      </c>
      <c r="D26" t="s">
        <v>18</v>
      </c>
      <c r="E26" t="s" s="8"/>
    </row>
    <row r="27">
      <c r="A27"/>
      <c r="B27" t="s">
        <v>13</v>
      </c>
      <c r="C27" s="10">
        <f>B2*0.0220588235</f>
        <v>0.015</v>
      </c>
      <c r="D27" t="s">
        <v>3</v>
      </c>
      <c r="E27" t="s" s="8"/>
    </row>
    <row r="28">
      <c r="A28"/>
      <c r="B28" t="s">
        <v>19</v>
      </c>
      <c r="C28" s="10">
        <f>B2*0.0147058824</f>
        <v>0.01</v>
      </c>
      <c r="D28" t="s">
        <v>3</v>
      </c>
      <c r="E28" t="s" s="8"/>
    </row>
    <row r="29">
      <c r="A29"/>
      <c r="B29" t="s">
        <v>14</v>
      </c>
      <c r="C29" s="10">
        <f>B2*0.0147058824</f>
        <v>0.01</v>
      </c>
      <c r="D29" t="s">
        <v>3</v>
      </c>
      <c r="E29" t="s" s="8"/>
    </row>
    <row r="30">
      <c r="A30" t="s" s="11">
        <v>23</v>
      </c>
      <c r="B30" t="s" s="12">
        <v>24</v>
      </c>
      <c r="C30"/>
      <c r="D30"/>
      <c r="E30" t="s" s="8"/>
    </row>
    <row r="31">
      <c r="A31"/>
      <c r="B31" t="s">
        <v>7</v>
      </c>
      <c r="C31" s="10">
        <f>B2*0.3676470588</f>
        <v>0.25</v>
      </c>
      <c r="D31" t="s">
        <v>3</v>
      </c>
      <c r="E31" t="s" s="8"/>
    </row>
    <row r="32">
      <c r="A32"/>
      <c r="B32" t="s">
        <v>11</v>
      </c>
      <c r="C32" s="10">
        <f>B2*0.0147058824</f>
        <v>0.01</v>
      </c>
      <c r="D32" t="s">
        <v>3</v>
      </c>
      <c r="E32" t="s" s="8"/>
    </row>
    <row r="33">
      <c r="A33"/>
      <c r="B33" t="s">
        <v>12</v>
      </c>
      <c r="C33" s="10">
        <f>B2*0.0147058824</f>
        <v>0.01</v>
      </c>
      <c r="D33" t="s">
        <v>3</v>
      </c>
      <c r="E33" t="s" s="8"/>
    </row>
    <row r="34">
      <c r="A34"/>
      <c r="B34" t="s">
        <v>13</v>
      </c>
      <c r="C34" s="10">
        <f>B2*0.0367647059</f>
        <v>0.025</v>
      </c>
      <c r="D34" t="s">
        <v>3</v>
      </c>
      <c r="E34" t="s" s="8"/>
    </row>
    <row r="35">
      <c r="A35"/>
      <c r="B35" t="s" s="3">
        <v>25</v>
      </c>
      <c r="C35"/>
      <c r="D35"/>
      <c r="E35" t="s" s="8"/>
    </row>
    <row r="36">
      <c r="A36" t="s" s="11">
        <v>26</v>
      </c>
      <c r="B36" t="s" s="12">
        <v>27</v>
      </c>
      <c r="C36"/>
      <c r="D36"/>
      <c r="E36" t="s" s="8"/>
    </row>
    <row r="37">
      <c r="A37"/>
      <c r="B37" t="s">
        <v>15</v>
      </c>
      <c r="C37" s="10">
        <f>B2*0.2205882353</f>
        <v>0.15</v>
      </c>
      <c r="D37" t="s">
        <v>3</v>
      </c>
      <c r="E37" t="s" s="8"/>
    </row>
    <row r="38">
      <c r="A38" t="s" s="11">
        <v>28</v>
      </c>
      <c r="B38" t="s" s="12">
        <v>29</v>
      </c>
      <c r="C38"/>
      <c r="D38"/>
      <c r="E38" t="s" s="8"/>
    </row>
    <row r="39">
      <c r="A39"/>
      <c r="B39" t="s">
        <v>16</v>
      </c>
      <c r="C39" s="10">
        <f>B2*0.0367647059</f>
        <v>0.025</v>
      </c>
      <c r="D39" t="s">
        <v>3</v>
      </c>
      <c r="E39" t="s" s="8"/>
    </row>
    <row r="40">
      <c r="A40" t="s" s="11">
        <v>30</v>
      </c>
      <c r="B40" t="s" s="12">
        <v>31</v>
      </c>
      <c r="C40"/>
      <c r="D40"/>
      <c r="E40" t="s" s="8"/>
    </row>
    <row r="41">
      <c r="A41" t="s" s="11">
        <v>32</v>
      </c>
      <c r="B41" t="s" s="12">
        <v>33</v>
      </c>
      <c r="C41"/>
      <c r="D41"/>
      <c r="E41" t="s" s="8"/>
    </row>
    <row r="42">
      <c r="A42"/>
      <c r="B42" t="s">
        <v>21</v>
      </c>
      <c r="C42" s="10">
        <f>B2*0.0661764706</f>
        <v>0.045</v>
      </c>
      <c r="D42" t="s">
        <v>3</v>
      </c>
      <c r="E42" t="s" s="8"/>
    </row>
    <row r="43">
      <c r="A43"/>
      <c r="B43" t="s" s="3">
        <v>34</v>
      </c>
      <c r="C43"/>
      <c r="D43"/>
      <c r="E43" t="s" s="8"/>
    </row>
    <row r="44">
      <c r="A44" t="s" s="13">
        <v>35</v>
      </c>
      <c r="B44"/>
      <c r="C44"/>
      <c r="D44"/>
      <c r="E44" t="s" s="8"/>
    </row>
  </sheetData>
  <sheetProtection sheet="1"/>
  <mergeCells count="11">
    <mergeCell ref="A1:D1"/>
    <mergeCell ref="A4:D4"/>
    <mergeCell ref="B23:D23"/>
    <mergeCell ref="B30:D30"/>
    <mergeCell ref="B35:D35"/>
    <mergeCell ref="B36:D36"/>
    <mergeCell ref="B38:D38"/>
    <mergeCell ref="B40:D40"/>
    <mergeCell ref="B41:D41"/>
    <mergeCell ref="B43:D43"/>
    <mergeCell ref="A44:D4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37</v>
      </c>
      <c r="B2" s="14">
        <v>0.15</v>
      </c>
      <c r="C2" t="s">
        <v>3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0.15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22</v>
      </c>
      <c r="B8" t="s" s="12">
        <v>40</v>
      </c>
      <c r="C8"/>
      <c r="D8"/>
      <c r="E8" t="s" s="8"/>
    </row>
    <row r="9">
      <c r="A9" t="s" s="11">
        <v>23</v>
      </c>
      <c r="B9" t="s" s="12">
        <v>41</v>
      </c>
      <c r="C9"/>
      <c r="D9"/>
      <c r="E9" t="s" s="8"/>
    </row>
    <row r="10">
      <c r="A10"/>
      <c r="B10" t="s">
        <v>14</v>
      </c>
      <c r="C10" s="10">
        <f>B2*1</f>
        <v>0.15</v>
      </c>
      <c r="D10" t="s">
        <v>3</v>
      </c>
      <c r="E10" t="s" s="8"/>
    </row>
    <row r="11">
      <c r="A11" t="s" s="11">
        <v>26</v>
      </c>
      <c r="B11" t="s" s="12">
        <v>42</v>
      </c>
      <c r="C11"/>
      <c r="D11"/>
      <c r="E11" t="s" s="8"/>
    </row>
    <row r="12">
      <c r="A12"/>
      <c r="B12" t="s">
        <v>14</v>
      </c>
      <c r="C12" s="10">
        <f>B2*1</f>
        <v>0.15</v>
      </c>
      <c r="D12" t="s">
        <v>3</v>
      </c>
      <c r="E12" t="s" s="8"/>
    </row>
    <row r="13">
      <c r="A13" t="s" s="11">
        <v>28</v>
      </c>
      <c r="B13" t="s" s="12">
        <v>43</v>
      </c>
      <c r="C13"/>
      <c r="D13"/>
      <c r="E13" t="s" s="8"/>
    </row>
    <row r="14">
      <c r="A14" t="s" s="13">
        <v>35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37</v>
      </c>
      <c r="B2" s="14">
        <v>0.045</v>
      </c>
      <c r="C2" t="s">
        <v>3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B2*22.2222222222</f>
        <v>1</v>
      </c>
      <c r="D6" t="s">
        <v>18</v>
      </c>
      <c r="E6" t="s" s="8"/>
    </row>
    <row r="7">
      <c r="A7"/>
      <c r="B7" t="s">
        <v>47</v>
      </c>
      <c r="C7" s="10">
        <f>B2*22.2222222222</f>
        <v>1</v>
      </c>
      <c r="D7" t="s">
        <v>18</v>
      </c>
      <c r="E7" t="s" s="8"/>
    </row>
    <row r="8">
      <c r="A8"/>
      <c r="B8" t="s">
        <v>8</v>
      </c>
      <c r="C8" s="10">
        <f>B2*0.2222222222</f>
        <v>0.01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22</v>
      </c>
      <c r="B10" t="s" s="12">
        <v>48</v>
      </c>
      <c r="C10"/>
      <c r="D10"/>
      <c r="E10" t="s" s="8"/>
    </row>
    <row r="11">
      <c r="A11"/>
      <c r="B11" t="s">
        <v>17</v>
      </c>
      <c r="C11" s="10">
        <f>B2*22.2222222222</f>
        <v>1</v>
      </c>
      <c r="D11" t="s">
        <v>18</v>
      </c>
      <c r="E11" t="s" s="8"/>
    </row>
    <row r="12">
      <c r="A12"/>
      <c r="B12" t="s">
        <v>47</v>
      </c>
      <c r="C12" s="10">
        <f>B2*22.2222222222</f>
        <v>1</v>
      </c>
      <c r="D12" t="s">
        <v>18</v>
      </c>
      <c r="E12" t="s" s="8"/>
    </row>
    <row r="13">
      <c r="A13"/>
      <c r="B13" t="s">
        <v>8</v>
      </c>
      <c r="C13" s="10">
        <f>B2*0.2222222222</f>
        <v>0.01</v>
      </c>
      <c r="D13" t="s">
        <v>9</v>
      </c>
      <c r="E13" t="s" s="8"/>
    </row>
    <row r="14">
      <c r="A14"/>
      <c r="B14" t="s" s="3">
        <v>49</v>
      </c>
      <c r="C14"/>
      <c r="D14"/>
      <c r="E14" t="s" s="8"/>
    </row>
    <row r="15">
      <c r="A15" t="s" s="13">
        <v>35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2026-09-15T14:50:48Z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2026-09-15T14:50:48Z</dcterms:modified>
  <cp:revision>1</cp:revision>
</cp:coreProperties>
</file>