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<sst xmlns="http://schemas.openxmlformats.org/spreadsheetml/2006/main" count="151" uniqueCount="151">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</sst>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E7*14.8</f>
        <v>2.368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E9*1.6</f>
        <v>0.016</v>
      </c>
    </row>
    <row r="10">
      <c r="A10" t="s">
        <v>41</v>
      </c>
      <c r="B10" t="s">
        <v>42</v>
      </c>
      <c r="C10" t="s">
        <v>43</v>
      </c>
      <c r="D10" s="9">
        <v>0.025</v>
      </c>
      <c r="E10" s="11">
        <f>D10*$B$2</f>
        <v>0.025</v>
      </c>
      <c r="F10" t="s">
        <v>25</v>
      </c>
      <c r="G10" s="4">
        <f>E10*140</f>
        <v>3.5</v>
      </c>
    </row>
    <row r="11">
      <c r="A11" t="s">
        <v>44</v>
      </c>
      <c r="B11" t="s">
        <v>45</v>
      </c>
      <c r="C11" t="s">
        <v>46</v>
      </c>
      <c r="D11" s="9">
        <v>0.185</v>
      </c>
      <c r="E11" s="11">
        <f>D11*$B$2</f>
        <v>0.185</v>
      </c>
      <c r="F11" t="s">
        <v>25</v>
      </c>
      <c r="G11" s="4">
        <f>E11*5.2</f>
        <v>0.962</v>
      </c>
    </row>
    <row r="12">
      <c r="A12" t="s">
        <v>47</v>
      </c>
      <c r="B12" t="s">
        <v>48</v>
      </c>
      <c r="C12" t="s">
        <v>49</v>
      </c>
      <c r="D12" s="9">
        <v>0.235</v>
      </c>
      <c r="E12" s="11">
        <f>D12*$B$2</f>
        <v>0.235</v>
      </c>
      <c r="F12" t="s">
        <v>50</v>
      </c>
      <c r="G12" s="4">
        <f>E12*1.05</f>
        <v>0.24675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 s="12">
        <v>54</v>
      </c>
      <c r="B14" t="s">
        <v>55</v>
      </c>
      <c r="C14" t="s">
        <v>56</v>
      </c>
      <c r="D14" s="9">
        <v>1.682</v>
      </c>
      <c r="E14" s="11">
        <f>D14*$B$2</f>
        <v>1.682</v>
      </c>
      <c r="F14" t="s">
        <v>57</v>
      </c>
      <c r="G14" s="4">
        <f>E14*0.27</f>
        <v>0.45414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50</v>
      </c>
      <c r="F4" t="s">
        <v>49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53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46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46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50</v>
      </c>
      <c r="F12" t="s">
        <v>49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43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57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50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57</v>
      </c>
      <c r="F16" t="s">
        <v>56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40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46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34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57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50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57</v>
      </c>
      <c r="F24" t="s">
        <v>56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57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50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57</v>
      </c>
      <c r="F27" t="s">
        <v>56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50</v>
      </c>
      <c r="F2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50</v>
      </c>
    </row>
    <row r="7">
      <c r="A7"/>
      <c r="B7" t="str">
        <f>Besoins!B10</f>
        <v>Pâte de pistache pure 100%</v>
      </c>
      <c r="C7" s="11">
        <f>Besoins!E10</f>
        <v>0.025</v>
      </c>
      <c r="D7" t="str">
        <f>Besoins!F10</f>
        <v>kg</v>
      </c>
    </row>
    <row r="8">
      <c r="A8"/>
      <c r="B8" t="s">
        <v>138</v>
      </c>
      <c r="C8" s="11">
        <f>'Besoins'!$B$2*0.182</f>
        <v>0.182</v>
      </c>
      <c r="D8" t="s">
        <v>57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Besoins!B9</f>
        <v>Amidon de maïs (Maïzena)</v>
      </c>
      <c r="C10" s="11">
        <f>Besoins!E9</f>
        <v>0.01</v>
      </c>
      <c r="D10" t="str">
        <f>Besoins!F9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Besoins!B8</f>
        <v>Farine de blé T45</v>
      </c>
      <c r="C13" s="11">
        <f>Besoins!E8</f>
        <v>0.25</v>
      </c>
      <c r="D13" t="str">
        <f>Besoins!F8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Besoins!B10</f>
        <v>Pâte de pistache pure 100%</v>
      </c>
      <c r="C21" s="11">
        <f>Besoins!E10</f>
        <v>0.025</v>
      </c>
      <c r="D21" t="str">
        <f>Besoins!F10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57</v>
      </c>
    </row>
    <row r="38">
      <c r="A38"/>
      <c r="B38" t="s">
        <v>150</v>
      </c>
      <c r="C38" s="11">
        <f>'Besoins'!$B$2*1</f>
        <v>1</v>
      </c>
      <c r="D38" t="s">
        <v>57</v>
      </c>
    </row>
    <row r="39">
      <c r="A39"/>
      <c r="B39" t="s">
        <v>137</v>
      </c>
      <c r="C39" s="11">
        <f>'Besoins'!$B$2*0.01</f>
        <v>0.01</v>
      </c>
      <c r="D39" t="s">
        <v>50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2026-10-30T20:41:00Z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2026-10-30T20:41:00Z</dcterms:modified>
  <cp:revision>1</cp:revision>
</cp:coreProperties>
</file>