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aux amandes (Ferrandi" sheetId="1" r:id="rId1"/>
    <sheet name="Pâte levée feuilletée (Ferrandi" sheetId="2" r:id="rId2"/>
    <sheet name="Beurre de tourage (Ferrandi)" sheetId="3" r:id="rId3"/>
  </sheets>
</workbook>
</file>

<file path=xl/sharedStrings.xml><?xml version="1.0" encoding="utf-8"?>
<sst xmlns="http://schemas.openxmlformats.org/spreadsheetml/2006/main" count="56" uniqueCount="56">
  <si>
    <t>Croissant aux amandes (Ferrandi)</t>
  </si>
  <si>
    <t>Annotations</t>
  </si>
  <si>
    <t>Quantité souhaitée</t>
  </si>
  <si>
    <t>kg</t>
  </si>
  <si>
    <t>référence : 0,5 kg</t>
  </si>
  <si>
    <t>Croissant aux amandes (Ferrandi)  FER-CROISAMANDE</t>
  </si>
  <si>
    <t>Ingrédients</t>
  </si>
  <si>
    <t xml:space="preserve">    Pâte levée feuilletée (Ferrandi) — voir l'onglet "Pâte levée feuilletée (Ferrandi"</t>
  </si>
  <si>
    <t xml:space="preserve">    Eau (robinet - moy. France 2026)</t>
  </si>
  <si>
    <t>lt</t>
  </si>
  <si>
    <t xml:space="preserve">    Sucre blanc cristal sac 25 kg</t>
  </si>
  <si>
    <t xml:space="preserve">    Gousses de vanille Bourbon</t>
  </si>
  <si>
    <t>pc</t>
  </si>
  <si>
    <t xml:space="preserve">    OEUF (P) (conv.)</t>
  </si>
  <si>
    <t xml:space="preserve">    Beurre doux 82% MG plaquette</t>
  </si>
  <si>
    <t xml:space="preserve">    Poudre à crème (custard powder) — à réactualiser</t>
  </si>
  <si>
    <t xml:space="preserve">    Amandes effilées</t>
  </si>
  <si>
    <t xml:space="preserve">    Sucre glace tamisé</t>
  </si>
  <si>
    <t>1.</t>
  </si>
  <si>
    <t>[PRÉPARER] Préparez un sirop léger : ébullition eau (500g), sucre (500g) et vanille grattée (1 gousse), laissez tiédir.</t>
  </si>
  <si>
    <t>2.</t>
  </si>
  <si>
    <t>Ouvrez les croissants en deux dans la longueur, trempez rapidement chaque moitié dans le sirop tiédi, égouttez sur grille.</t>
  </si>
  <si>
    <t>3.</t>
  </si>
  <si>
    <t>[PRÉPARER] Préparez la crème d'amande : crémez le beurre (240g) et le sucre (240g), incorporez les œufs (4,9 pc) puis la poudre à crème (24g).</t>
  </si>
  <si>
    <t>4.</t>
  </si>
  <si>
    <t>[FOURRER] Garnissez la moitié inférieure de crème d'amande en poche, refermez, un peu de crème sur le dessus, amandes effilées (100g).</t>
  </si>
  <si>
    <t>5.</t>
  </si>
  <si>
    <t>[ENFOURNER] Enfournez, sucre glace (30g) à la sortie.</t>
  </si>
  <si>
    <t>ℹ 180°C</t>
  </si>
  <si>
    <t>CUIS.web — Portage du CUIS Clipper de 1992 par Palika &amp; Bernard Vandendaele (créateur du moteur récursif d'origine)</t>
  </si>
  <si>
    <t>Pâte levée feuilletée (Ferrandi)</t>
  </si>
  <si>
    <t>Quantité totale à produire (cumulée)</t>
  </si>
  <si>
    <t>référence : 0,607 kg — lot unique couvrant tous les usages</t>
  </si>
  <si>
    <t>Pâte levée feuilletée (Ferrandi)  FER-PATLEVFEUIL</t>
  </si>
  <si>
    <t xml:space="preserve">    Farine de gruau T45 (force boulangère)</t>
  </si>
  <si>
    <t xml:space="preserve">    Farine de tradition française T65</t>
  </si>
  <si>
    <t xml:space="preserve">    Lait entier en poudre 26% MG</t>
  </si>
  <si>
    <t xml:space="preserve">    Levure fraîche de boulanger</t>
  </si>
  <si>
    <t xml:space="preserve">    Sel fin de cuisine</t>
  </si>
  <si>
    <t xml:space="preserve">    Beurre de tourage (Ferrandi) — voir l'onglet "Beurre de tourage (Ferrandi)"</t>
  </si>
  <si>
    <t>ℹ Eau à 4°C</t>
  </si>
  <si>
    <t>[PÉTRIR] Pétrir vitesse rapide pour une pâte souple et élastique. Former une boule, couvrir, laisser pointer à température ambiante.</t>
  </si>
  <si>
    <t>ℹ 21-23°C en fin de pétrissage</t>
  </si>
  <si>
    <t>[ABAISSER] Abaisser en rectangle 30×20cm, 6mm d'épaisseur. Filmer, réserver au congélateur.</t>
  </si>
  <si>
    <t>[ÉTENDRE] Étaler le beurre de tourage (150g) en rectangle 20×15cm, réserver au réfrigérateur puis placer au milieu de la pâte.</t>
  </si>
  <si>
    <t>[BEURRER] Refermer la pâte sur le beurre, inciser de chaque côté dans l'épaisseur.</t>
  </si>
  <si>
    <t>6.</t>
  </si>
  <si>
    <t>7.</t>
  </si>
  <si>
    <t>[INCISER] Inciser de chaque côté, recommencer l'abaisse et le tour double, faire refroidir au congélateur avant utilisation.</t>
  </si>
  <si>
    <t>Beurre de tourage (Ferrandi)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</si>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</sst>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</f>
        <v>0.3</v>
      </c>
      <c r="D6" t="s">
        <v>3</v>
      </c>
      <c r="E6" t="s" s="8"/>
    </row>
    <row r="7">
      <c r="A7"/>
      <c r="B7" t="s">
        <v>8</v>
      </c>
      <c r="C7" s="10">
        <f>B2*1</f>
        <v>0.5</v>
      </c>
      <c r="D7" t="s">
        <v>9</v>
      </c>
      <c r="E7" t="s" s="8"/>
    </row>
    <row r="8">
      <c r="A8"/>
      <c r="B8" t="s">
        <v>10</v>
      </c>
      <c r="C8" s="10">
        <f>B2*1</f>
        <v>0.5</v>
      </c>
      <c r="D8" t="s">
        <v>3</v>
      </c>
      <c r="E8" t="s" s="8"/>
    </row>
    <row r="9">
      <c r="A9"/>
      <c r="B9" t="s">
        <v>11</v>
      </c>
      <c r="C9" s="10">
        <f>B2*2</f>
        <v>1</v>
      </c>
      <c r="D9" t="s">
        <v>12</v>
      </c>
      <c r="E9" t="s" s="8"/>
    </row>
    <row r="10">
      <c r="A10"/>
      <c r="B10" t="s">
        <v>13</v>
      </c>
      <c r="C10" s="10">
        <f>B2*9.818</f>
        <v>4.909</v>
      </c>
      <c r="D10" t="s">
        <v>12</v>
      </c>
      <c r="E10" t="s" s="8"/>
    </row>
    <row r="11">
      <c r="A11"/>
      <c r="B11" t="s">
        <v>14</v>
      </c>
      <c r="C11" s="10">
        <f>B2*0.48</f>
        <v>0.24</v>
      </c>
      <c r="D11" t="s">
        <v>3</v>
      </c>
      <c r="E11" t="s" s="8"/>
    </row>
    <row r="12">
      <c r="A12"/>
      <c r="B12" t="s">
        <v>10</v>
      </c>
      <c r="C12" s="10">
        <f>B2*0.48</f>
        <v>0.24</v>
      </c>
      <c r="D12" t="s">
        <v>3</v>
      </c>
      <c r="E12" t="s" s="8"/>
    </row>
    <row r="13">
      <c r="A13"/>
      <c r="B13" t="s">
        <v>15</v>
      </c>
      <c r="C13" s="10">
        <f>B2*0.048</f>
        <v>0.024</v>
      </c>
      <c r="D13" t="s">
        <v>3</v>
      </c>
      <c r="E13" t="s" s="8"/>
    </row>
    <row r="14">
      <c r="A14"/>
      <c r="B14" t="s">
        <v>16</v>
      </c>
      <c r="C14" s="10">
        <f>B2*0.2</f>
        <v>0.1</v>
      </c>
      <c r="D14" t="s">
        <v>3</v>
      </c>
      <c r="E14" t="s" s="8"/>
    </row>
    <row r="15">
      <c r="A15"/>
      <c r="B15" t="s">
        <v>17</v>
      </c>
      <c r="C15" s="10">
        <f>B2*0.06</f>
        <v>0.03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10</v>
      </c>
      <c r="C18" s="10">
        <f>B2*1</f>
        <v>0.5</v>
      </c>
      <c r="D18" t="s">
        <v>3</v>
      </c>
      <c r="E18" t="s" s="8"/>
    </row>
    <row r="19">
      <c r="A19"/>
      <c r="B19" t="s">
        <v>11</v>
      </c>
      <c r="C19" s="10">
        <f>B2*2</f>
        <v>1</v>
      </c>
      <c r="D19" t="s">
        <v>12</v>
      </c>
      <c r="E19" t="s" s="8"/>
    </row>
    <row r="20">
      <c r="A20" t="s" s="11">
        <v>20</v>
      </c>
      <c r="B20" t="s" s="12">
        <v>21</v>
      </c>
      <c r="C20"/>
      <c r="D20"/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/>
      <c r="B22" t="s">
        <v>14</v>
      </c>
      <c r="C22" s="10">
        <f>B2*0.48</f>
        <v>0.24</v>
      </c>
      <c r="D22" t="s">
        <v>3</v>
      </c>
      <c r="E22" t="s" s="8"/>
    </row>
    <row r="23">
      <c r="A23"/>
      <c r="B23" t="s">
        <v>10</v>
      </c>
      <c r="C23" s="10">
        <f>B2*0.48</f>
        <v>0.24</v>
      </c>
      <c r="D23" t="s">
        <v>3</v>
      </c>
      <c r="E23" t="s" s="8"/>
    </row>
    <row r="24">
      <c r="A24"/>
      <c r="B24" t="s">
        <v>15</v>
      </c>
      <c r="C24" s="10">
        <f>B2*0.048</f>
        <v>0.024</v>
      </c>
      <c r="D24" t="s">
        <v>3</v>
      </c>
      <c r="E24" t="s" s="8"/>
    </row>
    <row r="25">
      <c r="A25" t="s" s="11">
        <v>24</v>
      </c>
      <c r="B25" t="s" s="12">
        <v>25</v>
      </c>
      <c r="C25"/>
      <c r="D25"/>
      <c r="E25" t="s" s="8"/>
    </row>
    <row r="26">
      <c r="A26"/>
      <c r="B26" t="s">
        <v>15</v>
      </c>
      <c r="C26" s="10">
        <f>B2*0.048</f>
        <v>0.024</v>
      </c>
      <c r="D26" t="s">
        <v>3</v>
      </c>
      <c r="E26" t="s" s="8"/>
    </row>
    <row r="27">
      <c r="A27"/>
      <c r="B27" t="s">
        <v>16</v>
      </c>
      <c r="C27" s="10">
        <f>B2*0.2</f>
        <v>0.1</v>
      </c>
      <c r="D27" t="s">
        <v>3</v>
      </c>
      <c r="E27" t="s" s="8"/>
    </row>
    <row r="28">
      <c r="A28" t="s" s="11">
        <v>26</v>
      </c>
      <c r="B28" t="s" s="12">
        <v>27</v>
      </c>
      <c r="C28"/>
      <c r="D28"/>
      <c r="E28" t="s" s="8"/>
    </row>
    <row r="29">
      <c r="A29"/>
      <c r="B29" t="s">
        <v>17</v>
      </c>
      <c r="C29" s="10">
        <f>B2*0.06</f>
        <v>0.03</v>
      </c>
      <c r="D29" t="s">
        <v>3</v>
      </c>
      <c r="E29" t="s" s="8"/>
    </row>
    <row r="30">
      <c r="A30"/>
      <c r="B30" t="s" s="3">
        <v>28</v>
      </c>
      <c r="C30"/>
      <c r="D30"/>
      <c r="E30" t="s" s="8"/>
    </row>
    <row r="31">
      <c r="A31" t="s" s="13">
        <v>29</v>
      </c>
      <c r="B31"/>
      <c r="C31"/>
      <c r="D31"/>
      <c r="E31" t="s" s="8"/>
    </row>
  </sheetData>
  <sheetProtection sheet="1"/>
  <mergeCells count="9">
    <mergeCell ref="A1:D1"/>
    <mergeCell ref="A4:D4"/>
    <mergeCell ref="B17:D17"/>
    <mergeCell ref="B20:D20"/>
    <mergeCell ref="B21:D21"/>
    <mergeCell ref="B25:D25"/>
    <mergeCell ref="B28:D28"/>
    <mergeCell ref="B30:D30"/>
    <mergeCell ref="A31:D3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0.3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B2*0.2059308072</f>
        <v>0.061779</v>
      </c>
      <c r="D6" t="s">
        <v>3</v>
      </c>
      <c r="E6" t="s" s="8"/>
    </row>
    <row r="7">
      <c r="A7"/>
      <c r="B7" t="s">
        <v>35</v>
      </c>
      <c r="C7" s="10">
        <f>B2*0.2059308072</f>
        <v>0.061779</v>
      </c>
      <c r="D7" t="s">
        <v>3</v>
      </c>
      <c r="E7" t="s" s="8"/>
    </row>
    <row r="8">
      <c r="A8"/>
      <c r="B8" t="s">
        <v>8</v>
      </c>
      <c r="C8" s="10">
        <f>B2*0.2224052718</f>
        <v>0.066722</v>
      </c>
      <c r="D8" t="s">
        <v>9</v>
      </c>
      <c r="E8" t="s" s="8"/>
    </row>
    <row r="9">
      <c r="A9"/>
      <c r="B9" t="s">
        <v>36</v>
      </c>
      <c r="C9" s="10">
        <f>B2*0.0247116969</f>
        <v>0.007414</v>
      </c>
      <c r="D9" t="s">
        <v>3</v>
      </c>
      <c r="E9" t="s" s="8"/>
    </row>
    <row r="10">
      <c r="A10"/>
      <c r="B10" t="s">
        <v>10</v>
      </c>
      <c r="C10" s="10">
        <f>B2*0.0494233937</f>
        <v>0.014827</v>
      </c>
      <c r="D10" t="s">
        <v>3</v>
      </c>
      <c r="E10" t="s" s="8"/>
    </row>
    <row r="11">
      <c r="A11"/>
      <c r="B11" t="s">
        <v>14</v>
      </c>
      <c r="C11" s="10">
        <f>B2*0.0164744646</f>
        <v>0.004942</v>
      </c>
      <c r="D11" t="s">
        <v>3</v>
      </c>
      <c r="E11" t="s" s="8"/>
    </row>
    <row r="12">
      <c r="A12"/>
      <c r="B12" t="s">
        <v>37</v>
      </c>
      <c r="C12" s="10">
        <f>B2*0.0197693575</f>
        <v>0.005931</v>
      </c>
      <c r="D12" t="s">
        <v>3</v>
      </c>
      <c r="E12" t="s" s="8"/>
    </row>
    <row r="13">
      <c r="A13"/>
      <c r="B13" t="s">
        <v>38</v>
      </c>
      <c r="C13" s="10">
        <f>B2*0.0082372323</f>
        <v>0.002471</v>
      </c>
      <c r="D13" t="s">
        <v>3</v>
      </c>
      <c r="E13" t="s" s="8"/>
    </row>
    <row r="14">
      <c r="A14"/>
      <c r="B14" t="s">
        <v>39</v>
      </c>
      <c r="C14" s="10">
        <f>B2*0.2471169687</f>
        <v>0.074135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C16"/>
      <c r="D16"/>
      <c r="E16" t="s" s="8"/>
    </row>
    <row r="17">
      <c r="A17"/>
      <c r="B17" t="s">
        <v>34</v>
      </c>
      <c r="C17" s="10">
        <f>B2*0.2059308072</f>
        <v>0.061779</v>
      </c>
      <c r="D17" t="s">
        <v>3</v>
      </c>
      <c r="E17" t="s" s="8"/>
    </row>
    <row r="18">
      <c r="A18"/>
      <c r="B18" t="s">
        <v>35</v>
      </c>
      <c r="C18" s="10">
        <f>B2*0.2059308072</f>
        <v>0.061779</v>
      </c>
      <c r="D18" t="s">
        <v>3</v>
      </c>
      <c r="E18" t="s" s="8"/>
    </row>
    <row r="19">
      <c r="A19"/>
      <c r="B19" t="s">
        <v>8</v>
      </c>
      <c r="C19" s="10">
        <f>B2*0.2224052718</f>
        <v>0.066722</v>
      </c>
      <c r="D19" t="s">
        <v>9</v>
      </c>
      <c r="E19" t="s" s="8"/>
    </row>
    <row r="20">
      <c r="A20"/>
      <c r="B20" t="s">
        <v>36</v>
      </c>
      <c r="C20" s="10">
        <f>B2*0.0247116969</f>
        <v>0.007414</v>
      </c>
      <c r="D20" t="s">
        <v>3</v>
      </c>
      <c r="E20" t="s" s="8"/>
    </row>
    <row r="21">
      <c r="A21"/>
      <c r="B21" t="s">
        <v>10</v>
      </c>
      <c r="C21" s="10">
        <f>B2*0.0494233937</f>
        <v>0.014827</v>
      </c>
      <c r="D21" t="s">
        <v>3</v>
      </c>
      <c r="E21" t="s" s="8"/>
    </row>
    <row r="22">
      <c r="A22"/>
      <c r="B22" t="s">
        <v>14</v>
      </c>
      <c r="C22" s="10">
        <f>B2*0.0164744646</f>
        <v>0.004942</v>
      </c>
      <c r="D22" t="s">
        <v>3</v>
      </c>
      <c r="E22" t="s" s="8"/>
    </row>
    <row r="23">
      <c r="A23"/>
      <c r="B23" t="s">
        <v>37</v>
      </c>
      <c r="C23" s="10">
        <f>B2*0.0197693575</f>
        <v>0.005931</v>
      </c>
      <c r="D23" t="s">
        <v>3</v>
      </c>
      <c r="E23" t="s" s="8"/>
    </row>
    <row r="24">
      <c r="A24"/>
      <c r="B24" t="s">
        <v>38</v>
      </c>
      <c r="C24" s="10">
        <f>B2*0.0082372323</f>
        <v>0.002471</v>
      </c>
      <c r="D24" t="s">
        <v>3</v>
      </c>
      <c r="E24" t="s" s="8"/>
    </row>
    <row r="25">
      <c r="A25"/>
      <c r="B25" t="s" s="3">
        <v>40</v>
      </c>
      <c r="C25"/>
      <c r="D25"/>
      <c r="E25" t="s" s="8"/>
    </row>
    <row r="26">
      <c r="A26" t="s" s="11">
        <v>20</v>
      </c>
      <c r="B26" t="s" s="12">
        <v>41</v>
      </c>
      <c r="C26"/>
      <c r="D26"/>
      <c r="E26" t="s" s="8"/>
    </row>
    <row r="27">
      <c r="A27"/>
      <c r="B27" t="s" s="3">
        <v>42</v>
      </c>
      <c r="C27"/>
      <c r="D27"/>
      <c r="E27" t="s" s="8"/>
    </row>
    <row r="28">
      <c r="A28" t="s" s="11">
        <v>22</v>
      </c>
      <c r="B28" t="s" s="12">
        <v>43</v>
      </c>
      <c r="C28"/>
      <c r="D28"/>
      <c r="E28" t="s" s="8"/>
    </row>
    <row r="29">
      <c r="A29" t="s" s="11">
        <v>24</v>
      </c>
      <c r="B29" t="s" s="12">
        <v>44</v>
      </c>
      <c r="C29"/>
      <c r="D29"/>
      <c r="E29" t="s" s="8"/>
    </row>
    <row r="30">
      <c r="A30"/>
      <c r="B30" t="s">
        <v>39</v>
      </c>
      <c r="C30" s="10">
        <f>B2*0.2471169687</f>
        <v>0.074135</v>
      </c>
      <c r="D30" t="s">
        <v>3</v>
      </c>
      <c r="E30" t="s" s="8"/>
    </row>
    <row r="31">
      <c r="A31" t="s" s="11">
        <v>26</v>
      </c>
      <c r="B31" t="s" s="12">
        <v>45</v>
      </c>
      <c r="C31"/>
      <c r="D31"/>
      <c r="E31" t="s" s="8"/>
    </row>
    <row r="32">
      <c r="A32" t="s" s="11">
        <v>46</v>
      </c>
      <c r="B32" t="inlineStr" s="12">
        <is>
          <t>[ABAISSER] Abaisser en rectangle 60×20cm, 6mm d'épaisseur. Rabattre les extrémités vers le centre (1/3-2/3), replier en deux (tour double). Réserver au congélateur.</t>
        </is>
      </c>
      <c r="C32"/>
      <c r="D32"/>
      <c r="E32" t="s" s="8"/>
    </row>
    <row r="33">
      <c r="A33" t="s" s="11">
        <v>47</v>
      </c>
      <c r="B33" t="s" s="12">
        <v>48</v>
      </c>
      <c r="C33"/>
      <c r="D33"/>
      <c r="E33" t="s" s="8"/>
    </row>
    <row r="34">
      <c r="A34" t="s" s="13">
        <v>29</v>
      </c>
      <c r="B34"/>
      <c r="C34"/>
      <c r="D34"/>
      <c r="E34" t="s" s="8"/>
    </row>
  </sheetData>
  <sheetProtection sheet="1"/>
  <mergeCells count="12">
    <mergeCell ref="A1:D1"/>
    <mergeCell ref="A4:D4"/>
    <mergeCell ref="B16:D16"/>
    <mergeCell ref="B25:D25"/>
    <mergeCell ref="B26:D26"/>
    <mergeCell ref="B27:D27"/>
    <mergeCell ref="B28:D28"/>
    <mergeCell ref="B29:D29"/>
    <mergeCell ref="B31:D31"/>
    <mergeCell ref="B32:D32"/>
    <mergeCell ref="B33:D33"/>
    <mergeCell ref="A34:D3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31</v>
      </c>
      <c r="B2" s="14">
        <v>0.074135</v>
      </c>
      <c r="C2" t="s">
        <v>3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0.074135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18</v>
      </c>
      <c r="B8" t="s" s="12">
        <v>52</v>
      </c>
      <c r="C8"/>
      <c r="D8"/>
      <c r="E8" t="s" s="8"/>
    </row>
    <row r="9">
      <c r="A9" t="s" s="11">
        <v>20</v>
      </c>
      <c r="B9" t="s" s="12">
        <v>53</v>
      </c>
      <c r="C9"/>
      <c r="D9"/>
      <c r="E9" t="s" s="8"/>
    </row>
    <row r="10">
      <c r="A10"/>
      <c r="B10" t="s">
        <v>14</v>
      </c>
      <c r="C10" s="10">
        <f>B2*1</f>
        <v>0.074135</v>
      </c>
      <c r="D10" t="s">
        <v>3</v>
      </c>
      <c r="E10" t="s" s="8"/>
    </row>
    <row r="11">
      <c r="A11" t="s" s="11">
        <v>22</v>
      </c>
      <c r="B11" t="s" s="12">
        <v>54</v>
      </c>
      <c r="C11"/>
      <c r="D11"/>
      <c r="E11" t="s" s="8"/>
    </row>
    <row r="12">
      <c r="A12"/>
      <c r="B12" t="s">
        <v>14</v>
      </c>
      <c r="C12" s="10">
        <f>B2*1</f>
        <v>0.074135</v>
      </c>
      <c r="D12" t="s">
        <v>3</v>
      </c>
      <c r="E12" t="s" s="8"/>
    </row>
    <row r="13">
      <c r="A13" t="s" s="11">
        <v>24</v>
      </c>
      <c r="B13" t="s" s="12">
        <v>55</v>
      </c>
      <c r="C13"/>
      <c r="D13"/>
      <c r="E13" t="s" s="8"/>
    </row>
    <row r="14">
      <c r="A14" t="s" s="13">
        <v>29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2026-09-15T11:05:35Z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2026-09-15T11:05:35Z</dcterms:modified>
  <cp:revision>1</cp:revision>
</cp:coreProperties>
</file>