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<sst xmlns="http://schemas.openxmlformats.org/spreadsheetml/2006/main" count="101" uniqueCount="101">
  <si>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</si>
  <si>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</si>
  <si>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Pain de mie bicolore (Ferrandi)</t>
  </si>
  <si>
    <t>Code</t>
  </si>
  <si>
    <t>FER-MIEBICOLORE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</si>
  <si>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</si>
  <si>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</si>
  <si>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</si>
  <si>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</si>
  <si>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</si>
  <si>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</si>
  <si>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</si>
  <si>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</si>
  <si>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</si>
  <si>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</si>
  <si>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</si>
  <si>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</si>
  <si>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</si>
  <si>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</si>
  <si>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</si>
  <si>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</si>
  <si>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</si>
  <si>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</si>
  <si>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</si>
  <si>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</si>
  <si>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</si>
  <si>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</si>
  <si>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</si>
  <si>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</si>
  <si>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</si>
  <si>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</si>
  <si>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</si>
  <si>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</si>
  <si>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</si>
  <si>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</si>
  <si>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</si>
  <si>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</si>
  <si>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</si>
  <si>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</si>
  <si>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</si>
  <si>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</si>
  <si>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</si>
  <si>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</si>
  <si>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</si>
  <si>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</si>
  <si>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</si>
  <si>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</si>
  <si>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</si>
  <si>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</si>
  <si>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</si>
  <si>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</si>
  <si>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</si>
  <si>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</si>
  <si>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</si>
  <si>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</si>
  <si>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</si>
  <si>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</si>
  <si>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</si>
  <si>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</si>
  <si>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</si>
  <si>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</si>
  <si>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1,115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</si>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</sst>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2.0648599</v>
      </c>
    </row>
    <row r="12">
      <c r="A12" t="s" s="3">
        <v>17</v>
      </c>
      <c r="B12" s="4">
        <v>1.8518922869955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2.0648599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1.115</v>
      </c>
      <c r="C3" t="s" s="10">
        <v>25</v>
      </c>
      <c r="D3"/>
      <c r="E3"/>
      <c r="F3"/>
    </row>
    <row r="4">
      <c r="A4" t="s">
        <v>26</v>
      </c>
      <c r="B4" s="11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E8*45</f>
        <v>1.125</v>
      </c>
    </row>
    <row r="9">
      <c r="A9" t="s">
        <v>39</v>
      </c>
      <c r="B9" t="s">
        <v>40</v>
      </c>
      <c r="C9" t="s">
        <v>41</v>
      </c>
      <c r="D9" s="9">
        <v>0.57</v>
      </c>
      <c r="E9" s="11">
        <f>D9*$B$2</f>
        <v>0.57</v>
      </c>
      <c r="F9" t="s">
        <v>25</v>
      </c>
      <c r="G9" s="4">
        <f>E9*0.82</f>
        <v>0.4674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E10*5.2</f>
        <v>0.26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E11*5.2</f>
        <v>0.13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25</v>
      </c>
      <c r="G12" s="4">
        <f>E12*2.2</f>
        <v>0.0572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1.115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0.57</v>
      </c>
      <c r="E3" t="s">
        <v>25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67</v>
      </c>
      <c r="C5" t="s">
        <v>65</v>
      </c>
      <c r="D5" s="11">
        <v>0.025</v>
      </c>
      <c r="E5" t="s">
        <v>25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0.025</v>
      </c>
      <c r="E6" t="s">
        <v>25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0.026</v>
      </c>
      <c r="E7" t="s">
        <v>25</v>
      </c>
      <c r="F7" t="s">
        <v>50</v>
      </c>
    </row>
    <row r="8">
      <c r="A8">
        <v>1</v>
      </c>
      <c r="B8" t="s">
        <v>70</v>
      </c>
      <c r="C8" t="s">
        <v>65</v>
      </c>
      <c r="D8" s="11">
        <v>0.01</v>
      </c>
      <c r="E8" t="s">
        <v>25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72</v>
      </c>
      <c r="C10" t="s">
        <v>65</v>
      </c>
      <c r="D10" s="11">
        <v>0.025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>
        <v>81</v>
      </c>
      <c r="F2" t="s">
        <v>82</v>
      </c>
    </row>
    <row r="3">
      <c r="A3" t="s">
        <v>2</v>
      </c>
      <c r="B3">
        <v>2</v>
      </c>
      <c r="C3" t="s">
        <v>83</v>
      </c>
      <c r="D3" t="s" s="13">
        <v>84</v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/>
      <c r="D5" t="s" s="13">
        <v>89</v>
      </c>
      <c r="E5" t="s" s="13"/>
      <c r="F5"/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11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11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11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11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11">
        <f>Besoins!E10</f>
        <v>0.05</v>
      </c>
      <c r="D12" t="str">
        <f>Besoins!F10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97</v>
      </c>
      <c r="B14" t="str" s="13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11">
        <f>Besoins!E8</f>
        <v>0.025</v>
      </c>
      <c r="D15" t="str">
        <f>Besoins!F8</f>
        <v>kg</v>
      </c>
    </row>
    <row r="16">
      <c r="A16" t="s" s="16">
        <v>98</v>
      </c>
      <c r="B16" t="str" s="13">
        <f>"[POINTER] "&amp;Procedure!D4</f>
        <v>[POINTER] Pointez, abaissez les deux pâtes, détendez au réfrigérateur.</v>
      </c>
      <c r="C16"/>
      <c r="D16"/>
    </row>
    <row r="17">
      <c r="A17" t="s" s="16">
        <v>99</v>
      </c>
      <c r="B17" t="str" s="13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11">
        <f>Besoins!E8</f>
        <v>0.025</v>
      </c>
      <c r="D18" t="str">
        <f>Besoins!F8</f>
        <v>kg</v>
      </c>
    </row>
    <row r="19">
      <c r="A19" t="s" s="16">
        <v>100</v>
      </c>
      <c r="B19" t="str" s="13">
        <f>"[APPRÊTER] "&amp;Procedure!D6</f>
        <v>[APPRÊTER] Apprêt en étuve à 24°C. Enfournez, démoulez sur grille.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