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<sst xmlns="http://schemas.openxmlformats.org/spreadsheetml/2006/main" count="103" uniqueCount="103">
  <si>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</si>
  <si>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</si>
  <si>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Pain aux olives (Ferrandi)</t>
  </si>
  <si>
    <t>Code</t>
  </si>
  <si>
    <t>FER-PAINOLIVES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</si>
  <si>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</si>
  <si>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</si>
  <si>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</si>
  <si>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</si>
  <si>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</si>
  <si>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</si>
  <si>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</si>
  <si>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</si>
  <si>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</si>
  <si>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</si>
  <si>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</si>
  <si>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</si>
  <si>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</si>
  <si>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</si>
  <si>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</si>
  <si>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</si>
  <si>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</si>
  <si>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</si>
  <si>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</si>
  <si>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</si>
  <si>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</si>
  <si>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</si>
  <si>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</si>
  <si>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</si>
  <si>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</si>
  <si>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</si>
  <si>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</si>
  <si>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</si>
  <si>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</si>
  <si>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</si>
  <si>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</si>
  <si>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00001709</t>
  </si>
  <si>
    <t>olives noires dénoyautées 30/33</t>
  </si>
  <si>
    <t>Épicerie salée</t>
  </si>
  <si>
    <t>pc</t>
  </si>
  <si>
    <t>00001711</t>
  </si>
  <si>
    <t>olives vertes dénoyautées 35/39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</si>
  <si>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</si>
  <si>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</si>
  <si>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</si>
  <si>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</si>
  <si>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</si>
  <si>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</si>
  <si>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</si>
  <si>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</si>
  <si>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</si>
  <si>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</si>
  <si>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</si>
  <si>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</si>
  <si>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</si>
  <si>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</si>
  <si>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</si>
  <si>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</si>
  <si>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1,2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</si>
  <si>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</si>
  <si>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</si>
  <si>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</si>
  <si>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</si>
  <si>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</si>
  <si>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</si>
  <si>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</si>
  <si>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olives noires dénoyautées 30/33</t>
  </si>
  <si>
    <t xml:space="preserve">    ↳ olives vertes dénoyautées 35/39</t>
  </si>
  <si>
    <t xml:space="preserve">    ↳ Huile d'olive vierge extra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</si>
  <si>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</si>
  <si>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</si>
  <si>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</si>
  <si>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</si>
  <si>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</si>
  <si>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</si>
  <si>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</si>
  <si>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(680g), eau (437g), sel (13g) et levure (8g), 5 min, pétrissez 6 min moyen.</t>
  </si>
  <si>
    <t>11 min (prepa)</t>
  </si>
  <si>
    <t>INCORPORER</t>
  </si>
  <si>
    <t>Ajoutez olives noires (50g), olives vertes (50g) et huile d'olive (25g), 2 min lent.</t>
  </si>
  <si>
    <t>≤24°C</t>
  </si>
  <si>
    <t>2 min (prepa)</t>
  </si>
  <si>
    <t>POINTER</t>
  </si>
  <si>
    <t>Pointez avec rabat.</t>
  </si>
  <si>
    <t>30 min (repos)</t>
  </si>
  <si>
    <t>DÉTENDRE</t>
  </si>
  <si>
    <t>Détendez 10 à 12h au réfrigérateur.</t>
  </si>
  <si>
    <t>660 min (repos)</t>
  </si>
  <si>
    <t>FAÇONNER</t>
  </si>
  <si>
    <t>Façonnez en bâtards de 20cm, apprêt.</t>
  </si>
  <si>
    <t>45 min (repos)</t>
  </si>
  <si>
    <t>COUPER</t>
  </si>
  <si>
    <t>Buée, coup de lame sur la longueur, enfournez.</t>
  </si>
  <si>
    <t>250°C</t>
  </si>
  <si>
    <t>35 min (cuisson)</t>
  </si>
  <si>
    <t>Fiche technique — Pain aux olives (Ferrandi)</t>
  </si>
  <si>
    <t>Pain aux olives (Ferrandi)  FER-PAINOLIVES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</si>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</sst>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0.7691291</v>
      </c>
    </row>
    <row r="12">
      <c r="A12" t="s" s="3">
        <v>17</v>
      </c>
      <c r="B12" s="4">
        <v>0.64094091666667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0.7691291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</v>
      </c>
      <c r="C3" t="s" s="10">
        <v>25</v>
      </c>
      <c r="D3"/>
      <c r="E3"/>
      <c r="F3"/>
    </row>
    <row r="4">
      <c r="A4" t="s">
        <v>26</v>
      </c>
      <c r="B4" s="11">
        <f>$B$2*B3</f>
        <v>1.2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0.437</v>
      </c>
      <c r="E7" s="11">
        <f>D7*$B$2</f>
        <v>0.437</v>
      </c>
      <c r="F7" t="s">
        <v>35</v>
      </c>
      <c r="G7" s="4">
        <f>E7*0.0043</f>
        <v>0.001879</v>
      </c>
    </row>
    <row r="8">
      <c r="A8" t="s" s="12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38</v>
      </c>
      <c r="D9" s="9">
        <v>0.05</v>
      </c>
      <c r="E9" s="11">
        <f>D9*$B$2</f>
        <v>0.05</v>
      </c>
      <c r="F9" t="s">
        <v>39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0.68</v>
      </c>
      <c r="E10" s="11">
        <f>D10*$B$2</f>
        <v>0.68</v>
      </c>
      <c r="F10" t="s">
        <v>25</v>
      </c>
      <c r="G10" s="4">
        <f>E10*0.82</f>
        <v>0.5576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35</v>
      </c>
      <c r="G11" s="4">
        <f>E11*7.5</f>
        <v>0.1875</v>
      </c>
    </row>
    <row r="12">
      <c r="A12" t="s">
        <v>48</v>
      </c>
      <c r="B12" t="s">
        <v>49</v>
      </c>
      <c r="C12" t="s">
        <v>50</v>
      </c>
      <c r="D12" s="9">
        <v>0.008</v>
      </c>
      <c r="E12" s="11">
        <f>D12*$B$2</f>
        <v>0.008</v>
      </c>
      <c r="F12" t="s">
        <v>25</v>
      </c>
      <c r="G12" s="4">
        <f>E12*2.2</f>
        <v>0.0176</v>
      </c>
    </row>
    <row r="13">
      <c r="A13" t="s">
        <v>51</v>
      </c>
      <c r="B13" t="s">
        <v>52</v>
      </c>
      <c r="C13" t="s">
        <v>53</v>
      </c>
      <c r="D13" s="9">
        <v>0.013</v>
      </c>
      <c r="E13" s="11">
        <f>D13*$B$2</f>
        <v>0.013</v>
      </c>
      <c r="F13" t="s">
        <v>25</v>
      </c>
      <c r="G13" s="4">
        <f>E13*0.35</f>
        <v>0.00455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1.2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0.68</v>
      </c>
      <c r="E3" t="s">
        <v>25</v>
      </c>
      <c r="F3" t="s">
        <v>44</v>
      </c>
    </row>
    <row r="4">
      <c r="A4">
        <v>1</v>
      </c>
      <c r="B4" t="s">
        <v>63</v>
      </c>
      <c r="C4" t="s">
        <v>62</v>
      </c>
      <c r="D4" s="11">
        <v>0.437</v>
      </c>
      <c r="E4" t="s">
        <v>35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0.013</v>
      </c>
      <c r="E5" t="s">
        <v>25</v>
      </c>
      <c r="F5" t="s">
        <v>53</v>
      </c>
    </row>
    <row r="6">
      <c r="A6">
        <v>1</v>
      </c>
      <c r="B6" t="s">
        <v>65</v>
      </c>
      <c r="C6" t="s">
        <v>62</v>
      </c>
      <c r="D6" s="11">
        <v>0.008</v>
      </c>
      <c r="E6" t="s">
        <v>25</v>
      </c>
      <c r="F6" t="s">
        <v>50</v>
      </c>
    </row>
    <row r="7">
      <c r="A7">
        <v>1</v>
      </c>
      <c r="B7" t="s">
        <v>66</v>
      </c>
      <c r="C7" t="s">
        <v>62</v>
      </c>
      <c r="D7" s="11">
        <v>0.05</v>
      </c>
      <c r="E7" t="s">
        <v>25</v>
      </c>
      <c r="F7" t="s">
        <v>38</v>
      </c>
    </row>
    <row r="8">
      <c r="A8">
        <v>1</v>
      </c>
      <c r="B8" t="s">
        <v>67</v>
      </c>
      <c r="C8" t="s">
        <v>62</v>
      </c>
      <c r="D8" s="11">
        <v>0.05</v>
      </c>
      <c r="E8" t="s">
        <v>25</v>
      </c>
      <c r="F8" t="s">
        <v>38</v>
      </c>
    </row>
    <row r="9">
      <c r="A9">
        <v>1</v>
      </c>
      <c r="B9" t="s">
        <v>68</v>
      </c>
      <c r="C9" t="s">
        <v>62</v>
      </c>
      <c r="D9" s="11">
        <v>0.025</v>
      </c>
      <c r="E9" t="s">
        <v>35</v>
      </c>
      <c r="F9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 t="s">
        <v>77</v>
      </c>
    </row>
    <row r="3">
      <c r="A3" t="s">
        <v>2</v>
      </c>
      <c r="B3">
        <v>2</v>
      </c>
      <c r="C3" t="s">
        <v>78</v>
      </c>
      <c r="D3" t="s" s="14">
        <v>79</v>
      </c>
      <c r="E3" t="s" s="14">
        <v>80</v>
      </c>
      <c r="F3" t="s">
        <v>81</v>
      </c>
    </row>
    <row r="4">
      <c r="A4" t="s">
        <v>2</v>
      </c>
      <c r="B4">
        <v>3</v>
      </c>
      <c r="C4" t="s">
        <v>82</v>
      </c>
      <c r="D4" t="s" s="14">
        <v>83</v>
      </c>
      <c r="E4" t="s" s="14"/>
      <c r="F4" t="s">
        <v>84</v>
      </c>
    </row>
    <row r="5">
      <c r="A5" t="s">
        <v>2</v>
      </c>
      <c r="B5">
        <v>4</v>
      </c>
      <c r="C5" t="s">
        <v>85</v>
      </c>
      <c r="D5" t="s" s="14">
        <v>86</v>
      </c>
      <c r="E5" t="s" s="14"/>
      <c r="F5" t="s">
        <v>87</v>
      </c>
    </row>
    <row r="6">
      <c r="A6" t="s">
        <v>2</v>
      </c>
      <c r="B6">
        <v>5</v>
      </c>
      <c r="C6" t="s">
        <v>88</v>
      </c>
      <c r="D6" t="s" s="14">
        <v>89</v>
      </c>
      <c r="E6" t="s" s="14"/>
      <c r="F6" t="s">
        <v>90</v>
      </c>
    </row>
    <row r="7">
      <c r="A7" t="s">
        <v>2</v>
      </c>
      <c r="B7">
        <v>6</v>
      </c>
      <c r="C7" t="s">
        <v>91</v>
      </c>
      <c r="D7" t="s" s="14">
        <v>92</v>
      </c>
      <c r="E7" t="s" s="14">
        <v>93</v>
      </c>
      <c r="F7" t="s">
        <v>94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95</v>
      </c>
      <c r="B1"/>
      <c r="C1"/>
      <c r="D1"/>
    </row>
    <row r="2">
      <c r="A2" t="str" s="15">
        <f>"FER-PAINOLIVES · BOU.PAINS_SPECIAUX · référence : "&amp;Besoins!B3&amp;" "&amp;Besoins!C3&amp;" · multiplicateur réglable sur la feuille ""Besoins"""</f>
        <v>FER-PAINOLIVES · BOU.PAINS_SPECIAUX · référence : 1,2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"[FRASER] "&amp;Procedure!D2</f>
        <v>[FRASER] Frasez farine (680g), eau (437g), sel (13g) et levure (8g), 5 min, pétrissez 6 min moyen.</v>
      </c>
      <c r="C5"/>
      <c r="D5"/>
    </row>
    <row r="6">
      <c r="A6"/>
      <c r="B6" t="str">
        <f>Besoins!B10</f>
        <v>Farine de tradition française T65</v>
      </c>
      <c r="C6" s="11">
        <f>Besoins!E10</f>
        <v>0.68</v>
      </c>
      <c r="D6" t="str">
        <f>Besoins!F10</f>
        <v>kg</v>
      </c>
    </row>
    <row r="7">
      <c r="A7"/>
      <c r="B7" t="str">
        <f>Besoins!B7</f>
        <v>Eau (robinet - moy. France 2026)</v>
      </c>
      <c r="C7" s="11">
        <f>Besoins!E7</f>
        <v>0.437</v>
      </c>
      <c r="D7" t="str">
        <f>Besoins!F7</f>
        <v>lt</v>
      </c>
    </row>
    <row r="8">
      <c r="A8"/>
      <c r="B8" t="str">
        <f>Besoins!B13</f>
        <v>Sel fin de cuisine</v>
      </c>
      <c r="C8" s="11">
        <f>Besoins!E13</f>
        <v>0.013</v>
      </c>
      <c r="D8" t="str">
        <f>Besoins!F13</f>
        <v>kg</v>
      </c>
    </row>
    <row r="9">
      <c r="A9"/>
      <c r="B9" t="str">
        <f>Besoins!B12</f>
        <v>Levure fraîche de boulanger</v>
      </c>
      <c r="C9" s="11">
        <f>Besoins!E12</f>
        <v>0.008</v>
      </c>
      <c r="D9" t="str">
        <f>Besoins!F12</f>
        <v>kg</v>
      </c>
    </row>
    <row r="10">
      <c r="A10" t="s" s="17">
        <v>98</v>
      </c>
      <c r="B10" t="str" s="14">
        <f>"[INCORPORER] "&amp;Procedure!D3</f>
        <v>[INCORPORER] Ajoutez olives noires (50g), olives vertes (50g) et huile d'olive (25g), 2 min lent.</v>
      </c>
      <c r="C10"/>
      <c r="D10"/>
    </row>
    <row r="11">
      <c r="A11"/>
      <c r="B11" t="str">
        <f>Besoins!B8</f>
        <v>olives noires dénoyautées 30/33</v>
      </c>
      <c r="C11" s="11">
        <f>Besoins!E8</f>
        <v>0.05</v>
      </c>
      <c r="D11" t="str">
        <f>Besoins!F8</f>
        <v>kg</v>
      </c>
    </row>
    <row r="12">
      <c r="A12"/>
      <c r="B12" t="str">
        <f>Besoins!B9</f>
        <v>olives vertes dénoyautées 35/39</v>
      </c>
      <c r="C12" s="11">
        <f>Besoins!E9</f>
        <v>0.05</v>
      </c>
      <c r="D12" t="str">
        <f>Besoins!F9</f>
        <v>kg</v>
      </c>
    </row>
    <row r="13">
      <c r="A13"/>
      <c r="B13" t="str">
        <f>Besoins!B11</f>
        <v>Huile d'olive vierge extra</v>
      </c>
      <c r="C13" s="11">
        <f>Besoins!E11</f>
        <v>0.025</v>
      </c>
      <c r="D13" t="str">
        <f>Besoins!F11</f>
        <v>lt</v>
      </c>
    </row>
    <row r="14">
      <c r="A14"/>
      <c r="B14" t="str" s="18">
        <f>"ℹ "&amp;Procedure!E3</f>
        <v>ℹ</v>
      </c>
      <c r="C14"/>
      <c r="D14"/>
    </row>
    <row r="15">
      <c r="A15" t="s" s="17">
        <v>99</v>
      </c>
      <c r="B15" t="str" s="14">
        <f>"[POINTER] "&amp;Procedure!D4</f>
        <v>[POINTER] Pointez avec rabat.</v>
      </c>
      <c r="C15"/>
      <c r="D15"/>
    </row>
    <row r="16">
      <c r="A16" t="s" s="17">
        <v>100</v>
      </c>
      <c r="B16" t="str" s="14">
        <f>"[DÉTENDRE] "&amp;Procedure!D5</f>
        <v>[DÉTENDRE] Détendez 10 à 12h au réfrigérateur.</v>
      </c>
      <c r="C16"/>
      <c r="D16"/>
    </row>
    <row r="17">
      <c r="A17" t="s" s="17">
        <v>101</v>
      </c>
      <c r="B17" t="str" s="14">
        <f>"[FAÇONNER] "&amp;Procedure!D6</f>
        <v>[FAÇONNER] Façonnez en bâtards de 20cm, apprêt.</v>
      </c>
      <c r="C17"/>
      <c r="D17"/>
    </row>
    <row r="18">
      <c r="A18" t="s" s="17">
        <v>102</v>
      </c>
      <c r="B18" t="str" s="14">
        <f>"[COUPER] "&amp;Procedure!D7</f>
        <v>[COUPER] Buée, coup de lame sur la longueur, enfournez.</v>
      </c>
      <c r="C18"/>
      <c r="D18"/>
    </row>
    <row r="19">
      <c r="A19"/>
      <c r="B19" t="str" s="18">
        <f>"ℹ "&amp;Procedure!E7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2">
    <mergeCell ref="A1:D1"/>
    <mergeCell ref="A2:D2"/>
    <mergeCell ref="A4:D4"/>
    <mergeCell ref="B5:D5"/>
    <mergeCell ref="B10:D10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2026-09-15T16:20:19Z</dcterms:created>
  <dc:title>Pain aux olives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2026-09-15T16:20:19Z</dcterms:modified>
  <cp:revision>1</cp:revision>
</cp:coreProperties>
</file>