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<sst xmlns="http://schemas.openxmlformats.org/spreadsheetml/2006/main" count="102" uniqueCount="102">
  <si>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</si>
  <si>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</si>
  <si>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aux figues (Ferrandi)</t>
  </si>
  <si>
    <t>Code</t>
  </si>
  <si>
    <t>FER-PAINFIGUES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</si>
  <si>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</si>
  <si>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</si>
  <si>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</si>
  <si>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</si>
  <si>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</si>
  <si>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</si>
  <si>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</si>
  <si>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</si>
  <si>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</si>
  <si>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</si>
  <si>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</si>
  <si>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</si>
  <si>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</si>
  <si>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</si>
  <si>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</si>
  <si>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</si>
  <si>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</si>
  <si>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</si>
  <si>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</si>
  <si>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</si>
  <si>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</si>
  <si>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</si>
  <si>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</si>
  <si>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</si>
  <si>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</si>
  <si>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</si>
  <si>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</si>
  <si>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</si>
  <si>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</si>
  <si>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</si>
  <si>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</si>
  <si>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</si>
  <si>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</si>
  <si>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</si>
  <si>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</si>
  <si>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</si>
  <si>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</si>
  <si>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</si>
  <si>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</si>
  <si>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</si>
  <si>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</si>
  <si>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</si>
  <si>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</si>
  <si>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</si>
  <si>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</si>
  <si>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</si>
  <si>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</si>
  <si>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</si>
  <si>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</si>
  <si>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</si>
  <si>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</si>
  <si>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</si>
  <si>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1,22 kg)</t>
  </si>
  <si>
    <t>recette</t>
  </si>
  <si>
    <t>Pains spéciaux</t>
  </si>
  <si>
    <t xml:space="preserve">    ↳ Farine de tradition française T65</t>
  </si>
  <si>
    <t>matiere</t>
  </si>
  <si>
    <t xml:space="preserve">    ↳ Farine de blé T150 intégrale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</si>
  <si>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</si>
  <si>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</si>
  <si>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</si>
  <si>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</si>
  <si>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Figues sèches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</si>
  <si>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</si>
  <si>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</si>
  <si>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</si>
  <si>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</si>
  <si>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</si>
  <si>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</si>
  <si>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</si>
  <si>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(520g), farine T150 (50g), farine seigle (50g), eau (415g), sel (10g) et levure (12g), 5 min, pétrissez 4 min moyen.</t>
  </si>
  <si>
    <t>9 min (prepa)</t>
  </si>
  <si>
    <t>INCORPORER</t>
  </si>
  <si>
    <t>Ajoutez les figues séchées (150g), 4 min lent.</t>
  </si>
  <si>
    <t>≤24°C</t>
  </si>
  <si>
    <t>4 min (prepa)</t>
  </si>
  <si>
    <t>POINTER</t>
  </si>
  <si>
    <t>Pointez avec rabat après 30 min.</t>
  </si>
  <si>
    <t>60 min (repos)</t>
  </si>
  <si>
    <t>DÉTENDRE</t>
  </si>
  <si>
    <t>Détendez 10 à 12h au réfrigérateur.</t>
  </si>
  <si>
    <t>660 min (repos)</t>
  </si>
  <si>
    <t>DIVISER</t>
  </si>
  <si>
    <t>Divisez en 3 pâtons de 400g, façonnez en bâtards dans les barquettes, apprêt.</t>
  </si>
  <si>
    <t>45 min (repos)</t>
  </si>
  <si>
    <t>ENFOURNER</t>
  </si>
  <si>
    <t>Buée, grignage en polka, enfournez.</t>
  </si>
  <si>
    <t>250°C</t>
  </si>
  <si>
    <t>35 min (cuisson)</t>
  </si>
  <si>
    <t>Fiche technique — Pain aux figues (Ferrandi)</t>
  </si>
  <si>
    <t>Pain aux figues (Ferrandi)  FER-PAINFIGUES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</si>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</sst>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1.3880845</v>
      </c>
    </row>
    <row r="12">
      <c r="A12" t="s" s="3">
        <v>17</v>
      </c>
      <c r="B12" s="4">
        <v>1.1377741803279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1.3880845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</v>
      </c>
      <c r="C3" t="s" s="10">
        <v>25</v>
      </c>
      <c r="D3"/>
      <c r="E3"/>
      <c r="F3"/>
    </row>
    <row r="4">
      <c r="A4" t="s">
        <v>26</v>
      </c>
      <c r="B4" s="11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E8*1.2</f>
        <v>0.06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E9*0.9</f>
        <v>0.045</v>
      </c>
    </row>
    <row r="10">
      <c r="A10" t="s">
        <v>42</v>
      </c>
      <c r="B10" t="s">
        <v>43</v>
      </c>
      <c r="C10" t="s">
        <v>41</v>
      </c>
      <c r="D10" s="9">
        <v>0.52</v>
      </c>
      <c r="E10" s="11">
        <f>D10*$B$2</f>
        <v>0.52</v>
      </c>
      <c r="F10" t="s">
        <v>25</v>
      </c>
      <c r="G10" s="4">
        <f>E10*0.82</f>
        <v>0.4264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25</v>
      </c>
      <c r="G11" s="4">
        <f>E11*5.5</f>
        <v>0.825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1.22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0.52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0.05</v>
      </c>
      <c r="E5" t="s">
        <v>25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0.415</v>
      </c>
      <c r="E6" t="s">
        <v>35</v>
      </c>
      <c r="F6" t="s">
        <v>34</v>
      </c>
    </row>
    <row r="7">
      <c r="A7">
        <v>1</v>
      </c>
      <c r="B7" t="s">
        <v>65</v>
      </c>
      <c r="C7" t="s">
        <v>61</v>
      </c>
      <c r="D7" s="11">
        <v>0.01</v>
      </c>
      <c r="E7" t="s">
        <v>25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0.012</v>
      </c>
      <c r="E8" t="s">
        <v>25</v>
      </c>
      <c r="F8" t="s">
        <v>49</v>
      </c>
    </row>
    <row r="9">
      <c r="A9">
        <v>1</v>
      </c>
      <c r="B9" t="s">
        <v>67</v>
      </c>
      <c r="C9" t="s">
        <v>61</v>
      </c>
      <c r="D9" s="11">
        <v>0.15</v>
      </c>
      <c r="E9" t="s">
        <v>25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3">
        <v>75</v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"FER-PAINFIGUES · BOU.PAINS_SPECIAUX · référence : "&amp;Besoins!B3&amp;" "&amp;Besoins!C3&amp;" · multiplicateur réglable sur la feuille ""Besoins"""</f>
        <v>FER-PAINFIGUES · BOU.PAINS_SPECIAUX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tradition (520g), farine T150 (50g), farine seigle (50g), eau (415g), sel (10g) et levure (12g), 5 min, pétrissez 4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0.52</v>
      </c>
      <c r="D6" t="str">
        <f>Besoins!F10</f>
        <v>kg</v>
      </c>
    </row>
    <row r="7">
      <c r="A7"/>
      <c r="B7" t="str">
        <f>Besoins!B9</f>
        <v>Farine de blé T150 intégrale</v>
      </c>
      <c r="C7" s="11">
        <f>Besoins!E9</f>
        <v>0.05</v>
      </c>
      <c r="D7" t="str">
        <f>Besoins!F9</f>
        <v>kg</v>
      </c>
    </row>
    <row r="8">
      <c r="A8"/>
      <c r="B8" t="str">
        <f>Besoins!B8</f>
        <v>Farine de seigle T130</v>
      </c>
      <c r="C8" s="11">
        <f>Besoins!E8</f>
        <v>0.05</v>
      </c>
      <c r="D8" t="str">
        <f>Besoins!F8</f>
        <v>kg</v>
      </c>
    </row>
    <row r="9">
      <c r="A9"/>
      <c r="B9" t="str">
        <f>Besoins!B7</f>
        <v>Eau (robinet - moy. France 2026)</v>
      </c>
      <c r="C9" s="11">
        <f>Besoins!E7</f>
        <v>0.415</v>
      </c>
      <c r="D9" t="str">
        <f>Besoins!F7</f>
        <v>lt</v>
      </c>
    </row>
    <row r="10">
      <c r="A10"/>
      <c r="B10" t="str">
        <f>Besoins!B13</f>
        <v>Sel fin de cuisine</v>
      </c>
      <c r="C10" s="11">
        <f>Besoins!E13</f>
        <v>0.01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0.012</v>
      </c>
      <c r="D11" t="str">
        <f>Besoins!F12</f>
        <v>kg</v>
      </c>
    </row>
    <row r="12">
      <c r="A12" t="s" s="16">
        <v>97</v>
      </c>
      <c r="B12" t="str" s="13">
        <f>"[INCORPORER] "&amp;Procedure!D3</f>
        <v>[INCORPORER] Ajoutez les figues séchées (150g), 4 min lent.</v>
      </c>
      <c r="C12"/>
      <c r="D12"/>
    </row>
    <row r="13">
      <c r="A13"/>
      <c r="B13" t="str">
        <f>Besoins!B11</f>
        <v>Figues sèches</v>
      </c>
      <c r="C13" s="11">
        <f>Besoins!E11</f>
        <v>0.15</v>
      </c>
      <c r="D13" t="str">
        <f>Besoins!F11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98</v>
      </c>
      <c r="B15" t="str" s="13">
        <f>"[POINTER] "&amp;Procedure!D4</f>
        <v>[POINTER] Pointez avec rabat après 30 min.</v>
      </c>
      <c r="C15"/>
      <c r="D15"/>
    </row>
    <row r="16">
      <c r="A16" t="s" s="16">
        <v>99</v>
      </c>
      <c r="B16" t="str" s="13">
        <f>"[DÉTENDRE] "&amp;Procedure!D5</f>
        <v>[DÉTENDRE] Détendez 10 à 12h au réfrigérateur.</v>
      </c>
      <c r="C16"/>
      <c r="D16"/>
    </row>
    <row r="17">
      <c r="A17" t="s" s="16">
        <v>100</v>
      </c>
      <c r="B17" t="str" s="13">
        <f>"[DIVISER] "&amp;Procedure!D6</f>
        <v>[DIVISER] Divisez en 3 pâtons de 400g, façonnez en bâtards dans les barquettes, apprêt.</v>
      </c>
      <c r="C17"/>
      <c r="D17"/>
    </row>
    <row r="18">
      <c r="A18" t="s" s="16">
        <v>101</v>
      </c>
      <c r="B18" t="str" s="13">
        <f>"[ENFOURNER] "&amp;Procedure!D7</f>
        <v>[ENFOURNER] Buée, grignage en polka, enfournez.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