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<sst xmlns="http://schemas.openxmlformats.org/spreadsheetml/2006/main" count="104" uniqueCount="104">
  <si>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</si>
  <si>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</si>
  <si>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Pain à la châtaigne (Ferrandi, sans gluten)</t>
  </si>
  <si>
    <t>Code</t>
  </si>
  <si>
    <t>FER-PAINCHATA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</si>
  <si>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</si>
  <si>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</si>
  <si>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</si>
  <si>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</si>
  <si>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</si>
  <si>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</si>
  <si>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</si>
  <si>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</si>
  <si>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</si>
  <si>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</si>
  <si>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</si>
  <si>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</si>
  <si>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</si>
  <si>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</si>
  <si>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</si>
  <si>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</si>
  <si>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</si>
  <si>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</si>
  <si>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</si>
  <si>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</si>
  <si>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</si>
  <si>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</si>
  <si>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</si>
  <si>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</si>
  <si>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</si>
  <si>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</si>
  <si>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</si>
  <si>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</si>
  <si>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</si>
  <si>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</si>
  <si>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</si>
  <si>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</si>
  <si>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</si>
  <si>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</si>
  <si>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</si>
  <si>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</si>
  <si>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</si>
  <si>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</si>
  <si>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</si>
  <si>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</si>
  <si>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</si>
  <si>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</si>
  <si>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</si>
  <si>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</si>
  <si>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</si>
  <si>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</si>
  <si>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</si>
  <si>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</si>
  <si>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</si>
  <si>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</si>
  <si>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</si>
  <si>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</si>
  <si>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</si>
  <si>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</si>
  <si>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</si>
  <si>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</si>
  <si>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</si>
  <si>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</si>
  <si>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1,01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</si>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</sst>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2.521735</v>
      </c>
    </row>
    <row r="12">
      <c r="A12" t="s" s="3">
        <v>17</v>
      </c>
      <c r="B12" s="4">
        <v>2.4967673267327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E7*0.0043</f>
        <v>0.001935</v>
      </c>
    </row>
    <row r="8">
      <c r="A8" t="s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E8*32</f>
        <v>1.28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E9*4.5</f>
        <v>0.45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E10*2.2</f>
        <v>0.22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E11*2.8</f>
        <v>0.28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E12*1.1</f>
        <v>0.033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25</v>
      </c>
      <c r="G15" s="4">
        <f>E15*5.8</f>
        <v>0.232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1.01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68</v>
      </c>
      <c r="C4" t="s">
        <v>67</v>
      </c>
      <c r="D4" s="11">
        <v>0.04</v>
      </c>
      <c r="E4" t="s">
        <v>25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0.04</v>
      </c>
      <c r="E5" t="s">
        <v>25</v>
      </c>
      <c r="F5" t="s">
        <v>38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25</v>
      </c>
      <c r="F6" t="s">
        <v>41</v>
      </c>
    </row>
    <row r="7">
      <c r="A7">
        <v>1</v>
      </c>
      <c r="B7" t="s">
        <v>71</v>
      </c>
      <c r="C7" t="s">
        <v>67</v>
      </c>
      <c r="D7" s="11">
        <v>0.008</v>
      </c>
      <c r="E7" t="s">
        <v>25</v>
      </c>
      <c r="F7" t="s">
        <v>55</v>
      </c>
    </row>
    <row r="8">
      <c r="A8">
        <v>1</v>
      </c>
      <c r="B8" t="s">
        <v>72</v>
      </c>
      <c r="C8" t="s">
        <v>67</v>
      </c>
      <c r="D8" s="11">
        <v>0.1</v>
      </c>
      <c r="E8" t="s">
        <v>25</v>
      </c>
      <c r="F8" t="s">
        <v>44</v>
      </c>
    </row>
    <row r="9">
      <c r="A9">
        <v>1</v>
      </c>
      <c r="B9" t="s">
        <v>73</v>
      </c>
      <c r="C9" t="s">
        <v>67</v>
      </c>
      <c r="D9" s="11">
        <v>0.1</v>
      </c>
      <c r="E9" t="s">
        <v>25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25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0.03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82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/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 t="s">
        <v>92</v>
      </c>
    </row>
    <row r="6">
      <c r="A6" t="s">
        <v>2</v>
      </c>
      <c r="B6">
        <v>5</v>
      </c>
      <c r="C6" t="s">
        <v>93</v>
      </c>
      <c r="D6" t="s" s="13">
        <v>94</v>
      </c>
      <c r="E6" t="s" s="13">
        <v>95</v>
      </c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11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11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11">
        <f>Besoins!E8</f>
        <v>0.04</v>
      </c>
      <c r="D8" t="str">
        <f>Besoins!F8</f>
        <v>kg</v>
      </c>
    </row>
    <row r="9">
      <c r="A9" t="s" s="16">
        <v>100</v>
      </c>
      <c r="B9" t="str" s="13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11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11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11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11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11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11">
        <f>Besoins!E12</f>
        <v>0.03</v>
      </c>
      <c r="D15" t="str">
        <f>Besoins!F12</f>
        <v>lt</v>
      </c>
    </row>
    <row r="16">
      <c r="A16"/>
      <c r="B16" t="str" s="17">
        <f>"ℹ "&amp;Procedure!E3</f>
        <v>ℹ</v>
      </c>
      <c r="C16"/>
      <c r="D16"/>
    </row>
    <row r="17">
      <c r="A17" t="s" s="16">
        <v>101</v>
      </c>
      <c r="B17" t="str" s="13">
        <f>"[DIVISER] "&amp;Procedure!D4</f>
        <v>[DIVISER] Divisez en 10 pâtons de 80-100g, façonnez en petits pains.</v>
      </c>
      <c r="C17"/>
      <c r="D17"/>
    </row>
    <row r="18">
      <c r="A18" t="s" s="16">
        <v>102</v>
      </c>
      <c r="B18" t="str" s="13">
        <f>"[APPRÊTER] "&amp;Procedure!D5</f>
        <v>[APPRÊTER] Apprêt en étuve à 30-35°C.</v>
      </c>
      <c r="C18"/>
      <c r="D18"/>
    </row>
    <row r="19">
      <c r="A19" t="s" s="16">
        <v>103</v>
      </c>
      <c r="B19" t="str" s="13">
        <f>"[ENFOURNER] "&amp;Procedure!D6</f>
        <v>[ENFOURNER] Enfournez avec buée.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