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<sst xmlns="http://schemas.openxmlformats.org/spreadsheetml/2006/main" count="97" uniqueCount="97">
  <si>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</si>
  <si>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</si>
  <si>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Pain de mie (Ferrandi)</t>
  </si>
  <si>
    <t>Code</t>
  </si>
  <si>
    <t>FER-PAINMIE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</si>
  <si>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</si>
  <si>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</si>
  <si>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</si>
  <si>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</si>
  <si>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</si>
  <si>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</si>
  <si>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</si>
  <si>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</si>
  <si>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</si>
  <si>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</si>
  <si>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</si>
  <si>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</si>
  <si>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</si>
  <si>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</si>
  <si>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</si>
  <si>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</si>
  <si>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</si>
  <si>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</si>
  <si>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</si>
  <si>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</si>
  <si>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</si>
  <si>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</si>
  <si>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</si>
  <si>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</si>
  <si>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</si>
  <si>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</si>
  <si>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</si>
  <si>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</si>
  <si>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</si>
  <si>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</si>
  <si>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</si>
  <si>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</si>
  <si>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</si>
  <si>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</si>
  <si>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</si>
  <si>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</si>
  <si>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</si>
  <si>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</si>
  <si>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</si>
  <si>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</si>
  <si>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</si>
  <si>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</si>
  <si>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</si>
  <si>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</si>
  <si>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</si>
  <si>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</si>
  <si>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</si>
  <si>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</si>
  <si>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</si>
  <si>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</si>
  <si>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</si>
  <si>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</si>
  <si>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</si>
  <si>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0,99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</si>
  <si>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</si>
  <si>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</si>
  <si>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</si>
  <si>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</si>
  <si>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</si>
  <si>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</si>
  <si>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Lait entier en poudre 26% MG</t>
  </si>
  <si>
    <t xml:space="preserve">    ↳ Levure fraîche de boulanger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</si>
  <si>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</si>
  <si>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</si>
  <si>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</si>
  <si>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</si>
  <si>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</si>
  <si>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</si>
  <si>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</si>
  <si>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</si>
  <si>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</si>
  <si>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</si>
  <si>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</si>
  <si>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</si>
  <si>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</si>
  <si>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</si>
  <si>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</si>
  <si>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</si>
  <si>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</si>
  <si>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</si>
  <si>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</si>
  <si>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</si>
  <si>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</si>
  <si>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</si>
  <si>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</si>
  <si>
    <t>Fiche technique — Pain de mie (Ferrandi)</t>
  </si>
  <si>
    <t>Pain de mie (Ferrandi)  FER-PAINMIE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</si>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</sst>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0.9402099</v>
      </c>
    </row>
    <row r="12">
      <c r="A12" t="s" s="3">
        <v>17</v>
      </c>
      <c r="B12" s="4">
        <v>0.94970696969697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0.9402099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</v>
      </c>
      <c r="C3" t="s" s="10">
        <v>25</v>
      </c>
      <c r="D3"/>
      <c r="E3"/>
      <c r="F3"/>
    </row>
    <row r="4">
      <c r="A4" t="s">
        <v>26</v>
      </c>
      <c r="B4" s="11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0.293</v>
      </c>
      <c r="E7" s="11">
        <f>D7*$B$2</f>
        <v>0.293</v>
      </c>
      <c r="F7" t="s">
        <v>35</v>
      </c>
      <c r="G7" s="4">
        <f>E7*0.0043</f>
        <v>0.00126</v>
      </c>
    </row>
    <row r="8">
      <c r="A8" t="s">
        <v>36</v>
      </c>
      <c r="B8" t="s">
        <v>37</v>
      </c>
      <c r="C8" t="s">
        <v>38</v>
      </c>
      <c r="D8" s="9">
        <v>0.57</v>
      </c>
      <c r="E8" s="11">
        <f>D8*$B$2</f>
        <v>0.57</v>
      </c>
      <c r="F8" t="s">
        <v>25</v>
      </c>
      <c r="G8" s="4">
        <f>E8*0.82</f>
        <v>0.4674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E9*5.2</f>
        <v>0.26</v>
      </c>
    </row>
    <row r="10">
      <c r="A10" t="s">
        <v>42</v>
      </c>
      <c r="B10" t="s">
        <v>43</v>
      </c>
      <c r="C10" t="s">
        <v>44</v>
      </c>
      <c r="D10" s="9">
        <v>0.025</v>
      </c>
      <c r="E10" s="11">
        <f>D10*$B$2</f>
        <v>0.025</v>
      </c>
      <c r="F10" t="s">
        <v>25</v>
      </c>
      <c r="G10" s="4">
        <f>E10*5.2</f>
        <v>0.13</v>
      </c>
    </row>
    <row r="11">
      <c r="A11" t="s">
        <v>45</v>
      </c>
      <c r="B11" t="s">
        <v>46</v>
      </c>
      <c r="C11" t="s">
        <v>47</v>
      </c>
      <c r="D11" s="9">
        <v>0.026</v>
      </c>
      <c r="E11" s="11">
        <f>D11*$B$2</f>
        <v>0.026</v>
      </c>
      <c r="F11" t="s">
        <v>25</v>
      </c>
      <c r="G11" s="4">
        <f>E11*2.2</f>
        <v>0.0572</v>
      </c>
    </row>
    <row r="12">
      <c r="A12" t="s">
        <v>48</v>
      </c>
      <c r="B12" t="s">
        <v>49</v>
      </c>
      <c r="C12" t="s">
        <v>50</v>
      </c>
      <c r="D12" s="9">
        <v>0.011</v>
      </c>
      <c r="E12" s="11">
        <f>D12*$B$2</f>
        <v>0.011</v>
      </c>
      <c r="F12" t="s">
        <v>25</v>
      </c>
      <c r="G12" s="4">
        <f>E12*0.35</f>
        <v>0.00385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E13*0.82</f>
        <v>0.0205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0.99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0.57</v>
      </c>
      <c r="E3" t="s">
        <v>25</v>
      </c>
      <c r="F3" t="s">
        <v>38</v>
      </c>
    </row>
    <row r="4">
      <c r="A4">
        <v>1</v>
      </c>
      <c r="B4" t="s">
        <v>63</v>
      </c>
      <c r="C4" t="s">
        <v>62</v>
      </c>
      <c r="D4" s="11">
        <v>0.293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0.011</v>
      </c>
      <c r="E5" t="s">
        <v>25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0.025</v>
      </c>
      <c r="E6" t="s">
        <v>25</v>
      </c>
      <c r="F6" t="s">
        <v>44</v>
      </c>
    </row>
    <row r="7">
      <c r="A7">
        <v>1</v>
      </c>
      <c r="B7" t="s">
        <v>66</v>
      </c>
      <c r="C7" t="s">
        <v>62</v>
      </c>
      <c r="D7" s="11">
        <v>0.026</v>
      </c>
      <c r="E7" t="s">
        <v>25</v>
      </c>
      <c r="F7" t="s">
        <v>47</v>
      </c>
    </row>
    <row r="8">
      <c r="A8">
        <v>1</v>
      </c>
      <c r="B8" t="s">
        <v>67</v>
      </c>
      <c r="C8" t="s">
        <v>62</v>
      </c>
      <c r="D8" s="11">
        <v>0.025</v>
      </c>
      <c r="E8" t="s">
        <v>25</v>
      </c>
      <c r="F8" t="s">
        <v>53</v>
      </c>
    </row>
    <row r="9">
      <c r="A9">
        <v>1</v>
      </c>
      <c r="B9" t="s">
        <v>68</v>
      </c>
      <c r="C9" t="s">
        <v>62</v>
      </c>
      <c r="D9" s="11">
        <v>0.05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3">
        <v>76</v>
      </c>
      <c r="E2" t="s" s="13">
        <v>77</v>
      </c>
      <c r="F2" t="s">
        <v>78</v>
      </c>
    </row>
    <row r="3">
      <c r="A3" t="s">
        <v>2</v>
      </c>
      <c r="B3">
        <v>2</v>
      </c>
      <c r="C3" t="s">
        <v>79</v>
      </c>
      <c r="D3" t="s" s="13">
        <v>80</v>
      </c>
      <c r="E3" t="s" s="13"/>
      <c r="F3"/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/>
    </row>
    <row r="6">
      <c r="A6" t="s">
        <v>2</v>
      </c>
      <c r="B6">
        <v>5</v>
      </c>
      <c r="C6" t="s">
        <v>86</v>
      </c>
      <c r="D6" t="s" s="13">
        <v>87</v>
      </c>
      <c r="E6" t="s" s="13">
        <v>88</v>
      </c>
      <c r="F6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90</v>
      </c>
      <c r="B1"/>
      <c r="C1"/>
      <c r="D1"/>
    </row>
    <row r="2">
      <c r="A2" t="str" s="14">
        <f>"FER-PAINMIE · BOU.PAINS_CLASS · référence : "&amp;Besoins!B3&amp;" "&amp;Besoins!C3&amp;" · multiplicateur réglable sur la feuille ""Besoins"""</f>
        <v>FER-PAINMIE · BOU.PAINS_CLASS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"[FRASER] "&amp;Procedure!D2</f>
        <v>[FRASER] Fraser farine (570g), eau (293g), sel (11g), poudre de lait (25g), levure (26g) et sucre (25g), 3 min lent, pétrir 7 min rapide.</v>
      </c>
      <c r="C5"/>
      <c r="D5"/>
    </row>
    <row r="6">
      <c r="A6"/>
      <c r="B6" t="str">
        <f>Besoins!B8</f>
        <v>Farine de tradition française T65</v>
      </c>
      <c r="C6" s="11">
        <f>Besoins!E8</f>
        <v>0.57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0.293</v>
      </c>
      <c r="D7" t="str">
        <f>Besoins!F7</f>
        <v>lt</v>
      </c>
    </row>
    <row r="8">
      <c r="A8"/>
      <c r="B8" t="str">
        <f>Besoins!B12</f>
        <v>Sel fin de cuisine</v>
      </c>
      <c r="C8" s="11">
        <f>Besoins!E12</f>
        <v>0.011</v>
      </c>
      <c r="D8" t="str">
        <f>Besoins!F12</f>
        <v>kg</v>
      </c>
    </row>
    <row r="9">
      <c r="A9"/>
      <c r="B9" t="str">
        <f>Besoins!B10</f>
        <v>Lait entier en poudre 26% MG</v>
      </c>
      <c r="C9" s="11">
        <f>Besoins!E10</f>
        <v>0.025</v>
      </c>
      <c r="D9" t="str">
        <f>Besoins!F10</f>
        <v>kg</v>
      </c>
    </row>
    <row r="10">
      <c r="A10"/>
      <c r="B10" t="str">
        <f>Besoins!B11</f>
        <v>Levure fraîche de boulanger</v>
      </c>
      <c r="C10" s="11">
        <f>Besoins!E11</f>
        <v>0.026</v>
      </c>
      <c r="D10" t="str">
        <f>Besoins!F11</f>
        <v>kg</v>
      </c>
    </row>
    <row r="11">
      <c r="A11"/>
      <c r="B11" t="str">
        <f>Besoins!B13</f>
        <v>Sucre blanc cristal sac 25 kg</v>
      </c>
      <c r="C11" s="11">
        <f>Besoins!E13</f>
        <v>0.025</v>
      </c>
      <c r="D11" t="str">
        <f>Besoins!F13</f>
        <v>kg</v>
      </c>
    </row>
    <row r="12">
      <c r="A12"/>
      <c r="B12" t="str" s="17">
        <f>"ℹ "&amp;Procedure!E2</f>
        <v>ℹ</v>
      </c>
      <c r="C12"/>
      <c r="D12"/>
    </row>
    <row r="13">
      <c r="A13" t="s" s="16">
        <v>93</v>
      </c>
      <c r="B13" t="str" s="13">
        <f>"[INCORPORER] "&amp;Procedure!D3</f>
        <v>[INCORPORER] Incorporer le beurre (50g).</v>
      </c>
      <c r="C13"/>
      <c r="D13"/>
    </row>
    <row r="14">
      <c r="A14"/>
      <c r="B14" t="str">
        <f>Besoins!B9</f>
        <v>Beurre doux 82% MG plaquette</v>
      </c>
      <c r="C14" s="11">
        <f>Besoins!E9</f>
        <v>0.05</v>
      </c>
      <c r="D14" t="str">
        <f>Besoins!F9</f>
        <v>kg</v>
      </c>
    </row>
    <row r="15">
      <c r="A15" t="s" s="16">
        <v>94</v>
      </c>
      <c r="B15" t="str" s="13">
        <f>"[POINTER] "&amp;Procedure!D4</f>
        <v>[POINTER] Pointer, diviser en 3 pâtons de 330g, bouler, détendre.</v>
      </c>
      <c r="C15"/>
      <c r="D15"/>
    </row>
    <row r="16">
      <c r="A16" t="s" s="16">
        <v>95</v>
      </c>
      <c r="B16" t="str" s="13">
        <f>"[FAÇONNER] "&amp;Procedure!D5</f>
        <v>[FAÇONNER] Façonner en bâtard de 15cm, dans les moules.</v>
      </c>
      <c r="C16"/>
      <c r="D16"/>
    </row>
    <row r="17">
      <c r="A17" t="s" s="16">
        <v>96</v>
      </c>
      <c r="B17" t="str" s="13">
        <f>"[APPRÊTER] "&amp;Procedure!D6</f>
        <v>[APPRÊTER] Apprêt en étuve à 24°C. Fermer les moules, enfourner, démouler sur grille.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2026-07-31T23:47:05Z</dcterms:created>
  <dc:title>Pain de mie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2026-07-31T23:47:05Z</dcterms:modified>
  <cp:revision>1</cp:revision>
</cp:coreProperties>
</file>