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<sst xmlns="http://schemas.openxmlformats.org/spreadsheetml/2006/main" count="117" uniqueCount="117">
  <si>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</si>
  <si>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</si>
  <si>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Baguette viennoise (Ferrandi)</t>
  </si>
  <si>
    <t>Code</t>
  </si>
  <si>
    <t>FER-BAGVIENN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</si>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</sst>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1.169039</v>
      </c>
    </row>
    <row r="12">
      <c r="A12" t="s" s="3">
        <v>17</v>
      </c>
      <c r="B12" s="4">
        <v>1.1808474747475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1.169039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E9*0.95</f>
        <v>0.095</v>
      </c>
    </row>
    <row r="10">
      <c r="A10" t="s">
        <v>43</v>
      </c>
      <c r="B10" t="s">
        <v>44</v>
      </c>
      <c r="C10" t="s">
        <v>42</v>
      </c>
      <c r="D10" s="9">
        <v>0.45</v>
      </c>
      <c r="E10" s="11">
        <f>D10*$B$2</f>
        <v>0.45</v>
      </c>
      <c r="F10" t="s">
        <v>25</v>
      </c>
      <c r="G10" s="4">
        <f>E10*0.82</f>
        <v>0.369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E11*5.2</f>
        <v>0.208</v>
      </c>
    </row>
    <row r="12">
      <c r="A12" t="s">
        <v>48</v>
      </c>
      <c r="B12" t="s">
        <v>49</v>
      </c>
      <c r="C12" t="s">
        <v>50</v>
      </c>
      <c r="D12" s="9">
        <v>0.027</v>
      </c>
      <c r="E12" s="11">
        <f>D12*$B$2</f>
        <v>0.027</v>
      </c>
      <c r="F12" t="s">
        <v>25</v>
      </c>
      <c r="G12" s="4">
        <f>E12*5.2</f>
        <v>0.1404</v>
      </c>
    </row>
    <row r="13">
      <c r="A13" t="s">
        <v>51</v>
      </c>
      <c r="B13" t="s">
        <v>52</v>
      </c>
      <c r="C13" t="s">
        <v>53</v>
      </c>
      <c r="D13" s="9">
        <v>0.026</v>
      </c>
      <c r="E13" s="11">
        <f>D13*$B$2</f>
        <v>0.026</v>
      </c>
      <c r="F13" t="s">
        <v>25</v>
      </c>
      <c r="G13" s="4">
        <f>E13*2.2</f>
        <v>0.0572</v>
      </c>
    </row>
    <row r="14">
      <c r="A14" t="s">
        <v>54</v>
      </c>
      <c r="B14" t="s">
        <v>55</v>
      </c>
      <c r="C14" t="s">
        <v>56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 t="s">
        <v>57</v>
      </c>
      <c r="B15" t="s">
        <v>58</v>
      </c>
      <c r="C15" t="s">
        <v>59</v>
      </c>
      <c r="D15" s="9">
        <v>0.03</v>
      </c>
      <c r="E15" s="11">
        <f>D15*$B$2</f>
        <v>0.03</v>
      </c>
      <c r="F15" t="s">
        <v>25</v>
      </c>
      <c r="G15" s="4">
        <f>E15*0.82</f>
        <v>0.0246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0.99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1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0.055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1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75</v>
      </c>
      <c r="C9" t="s">
        <v>68</v>
      </c>
      <c r="D9" s="11">
        <v>0.027</v>
      </c>
      <c r="E9" t="s">
        <v>25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0.03</v>
      </c>
      <c r="E10" t="s">
        <v>25</v>
      </c>
      <c r="F10" t="s">
        <v>59</v>
      </c>
    </row>
    <row r="11">
      <c r="A11">
        <v>1</v>
      </c>
      <c r="B11" t="s">
        <v>77</v>
      </c>
      <c r="C11" t="s">
        <v>68</v>
      </c>
      <c r="D11" s="11">
        <v>0.026</v>
      </c>
      <c r="E11" t="s">
        <v>25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0.011</v>
      </c>
      <c r="E12" t="s">
        <v>25</v>
      </c>
      <c r="F12" t="s">
        <v>56</v>
      </c>
    </row>
    <row r="13">
      <c r="A13">
        <v>1</v>
      </c>
      <c r="B13" t="s">
        <v>79</v>
      </c>
      <c r="C13" t="s">
        <v>68</v>
      </c>
      <c r="D13" s="11">
        <v>0.04</v>
      </c>
      <c r="E13" t="s">
        <v>25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88</v>
      </c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 t="s">
        <v>94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 t="s">
        <v>103</v>
      </c>
    </row>
    <row r="8">
      <c r="A8" t="s">
        <v>2</v>
      </c>
      <c r="B8">
        <v>7</v>
      </c>
      <c r="C8" t="s">
        <v>101</v>
      </c>
      <c r="D8" t="s" s="14">
        <v>104</v>
      </c>
      <c r="E8" t="s" s="14">
        <v>105</v>
      </c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11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11">
        <f>Besoins!E9</f>
        <v>0.1</v>
      </c>
      <c r="D7" t="str">
        <f>Besoins!F9</f>
        <v>kg</v>
      </c>
    </row>
    <row r="8">
      <c r="A8"/>
      <c r="B8" t="s">
        <v>110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11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11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11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11">
        <f>Besoins!E14</f>
        <v>0.011</v>
      </c>
      <c r="D13" t="str">
        <f>Besoins!F14</f>
        <v>kg</v>
      </c>
    </row>
    <row r="14">
      <c r="A14" t="s" s="17">
        <v>111</v>
      </c>
      <c r="B14" t="str" s="14">
        <f>"[PÉTRIR] "&amp;Procedure!D3</f>
        <v>[PÉTRIR] Pétrir 4 min rapide.</v>
      </c>
      <c r="C14"/>
      <c r="D14"/>
    </row>
    <row r="15">
      <c r="A15" t="s" s="17">
        <v>112</v>
      </c>
      <c r="B15" t="str" s="14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11">
        <f>Besoins!E11</f>
        <v>0.04</v>
      </c>
      <c r="D16" t="str">
        <f>Besoins!F11</f>
        <v>kg</v>
      </c>
    </row>
    <row r="17">
      <c r="A17"/>
      <c r="B17" t="str" s="18">
        <f>"ℹ "&amp;Procedure!E4</f>
        <v>ℹ</v>
      </c>
      <c r="C17"/>
      <c r="D17"/>
    </row>
    <row r="18">
      <c r="A18" t="s" s="17">
        <v>113</v>
      </c>
      <c r="B18" t="str" s="14">
        <f>"[POINTER] "&amp;Procedure!D5</f>
        <v>[POINTER] Pointer à température ambiante.</v>
      </c>
      <c r="C18"/>
      <c r="D18"/>
    </row>
    <row r="19">
      <c r="A19" t="s" s="17">
        <v>114</v>
      </c>
      <c r="B19" t="str" s="14">
        <f>"[FAÇONNER] "&amp;Procedure!D6</f>
        <v>[FAÇONNER] Façonner 6 demi-baguettes de 25-28cm sur gouttières, détendre.</v>
      </c>
      <c r="C19"/>
      <c r="D19"/>
    </row>
    <row r="20">
      <c r="A20" t="s" s="17">
        <v>115</v>
      </c>
      <c r="B20" t="str" s="14">
        <f>"[DORER] "&amp;Procedure!D7</f>
        <v>[DORER] Dorer, grigner en saucisson. Apprêt en étuve à 24°C.</v>
      </c>
      <c r="C20"/>
      <c r="D20"/>
    </row>
    <row r="21">
      <c r="A21" t="s" s="17">
        <v>116</v>
      </c>
      <c r="B21" t="str" s="14">
        <f>"[DORER] "&amp;Procedure!D8</f>
        <v>[DORER] Dorer de nouveau, enfourner.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