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<sst xmlns="http://schemas.openxmlformats.org/spreadsheetml/2006/main" count="117" uniqueCount="117">
  <si>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</si>
  <si>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</si>
  <si>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Baguette viennoise (Ferrandi)</t>
  </si>
  <si>
    <t>Code</t>
  </si>
  <si>
    <t>FER-BAGVIENN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</si>
  <si>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</si>
  <si>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</si>
  <si>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</si>
  <si>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</si>
  <si>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</si>
  <si>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</si>
  <si>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</si>
  <si>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</si>
  <si>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</si>
  <si>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</si>
  <si>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</si>
  <si>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</si>
  <si>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</si>
  <si>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</si>
  <si>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</si>
  <si>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</si>
  <si>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</si>
  <si>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</si>
  <si>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</si>
  <si>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</si>
  <si>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</si>
  <si>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</si>
  <si>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</si>
  <si>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</si>
  <si>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</si>
  <si>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</si>
  <si>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</si>
  <si>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</si>
  <si>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</si>
  <si>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</si>
  <si>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</si>
  <si>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</si>
  <si>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</si>
  <si>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</si>
  <si>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</si>
  <si>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</si>
  <si>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</si>
  <si>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</si>
  <si>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</si>
  <si>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</si>
  <si>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</si>
  <si>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</si>
  <si>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</si>
  <si>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</si>
  <si>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</si>
  <si>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</si>
  <si>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</si>
  <si>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</si>
  <si>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</si>
  <si>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</si>
  <si>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</si>
  <si>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</si>
  <si>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</si>
  <si>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</si>
  <si>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</si>
  <si>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</si>
  <si>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</si>
  <si>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</si>
  <si>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</si>
  <si>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0,99 kg)</t>
  </si>
  <si>
    <t>recette</t>
  </si>
  <si>
    <t>Pains classiques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</si>
  <si>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</si>
  <si>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</si>
  <si>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</si>
  <si>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</si>
  <si>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</si>
  <si>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</si>
  <si>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</si>
  <si>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</si>
  <si>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</si>
  <si>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</si>
  <si>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</si>
  <si>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</si>
  <si>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</si>
  <si>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</si>
  <si>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</si>
  <si>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</si>
  <si>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</si>
  <si>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</si>
  <si>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</si>
  <si>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</si>
  <si>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tradition (450g), farine gruau (100g), œuf (1 pc), eau (230g), poudre de lait (27g), sucre (30g), levure (26g) et sel (11g), 4 min lent.</t>
  </si>
  <si>
    <t>4 min (prepa)</t>
  </si>
  <si>
    <t>PÉTRIR</t>
  </si>
  <si>
    <t>Pétrir 4 min rapide.</t>
  </si>
  <si>
    <t>INCORPORER</t>
  </si>
  <si>
    <t>Incorporer le beurre (40g), 6-8 min lent.</t>
  </si>
  <si>
    <t>Pâte ≤24°C</t>
  </si>
  <si>
    <t>8 min (prepa)</t>
  </si>
  <si>
    <t>POINTER</t>
  </si>
  <si>
    <t>Pointer à température ambiante.</t>
  </si>
  <si>
    <t>60 min (repos)</t>
  </si>
  <si>
    <t>FAÇONNER</t>
  </si>
  <si>
    <t>Façonner 6 demi-baguettes de 25-28cm sur gouttières, détendre.</t>
  </si>
  <si>
    <t>15 min (repos)</t>
  </si>
  <si>
    <t>DORER</t>
  </si>
  <si>
    <t>Dorer, grigner en saucisson. Apprêt en étuve à 24°C.</t>
  </si>
  <si>
    <t>90 min (repos)</t>
  </si>
  <si>
    <t>Dorer de nouveau, enfourner.</t>
  </si>
  <si>
    <t>220°C, sans buée</t>
  </si>
  <si>
    <t>14 min (cuisson)</t>
  </si>
  <si>
    <t>Fiche technique — Baguette viennoise (Ferrandi)</t>
  </si>
  <si>
    <t>Baguette viennoise (Ferrandi)  FER-BAGVIENN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</si>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</sst>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1.169039</v>
      </c>
    </row>
    <row r="12">
      <c r="A12" t="s" s="3">
        <v>17</v>
      </c>
      <c r="B12" s="4">
        <v>1.1808474747475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1.169039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0.99</v>
      </c>
      <c r="C3" t="s" s="10">
        <v>25</v>
      </c>
      <c r="D3"/>
      <c r="E3"/>
      <c r="F3"/>
    </row>
    <row r="4">
      <c r="A4" t="s">
        <v>26</v>
      </c>
      <c r="B4" s="11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E7*0.27</f>
        <v>0.27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E9*0.95</f>
        <v>0.095</v>
      </c>
    </row>
    <row r="10">
      <c r="A10" t="s">
        <v>43</v>
      </c>
      <c r="B10" t="s">
        <v>44</v>
      </c>
      <c r="C10" t="s">
        <v>42</v>
      </c>
      <c r="D10" s="9">
        <v>0.45</v>
      </c>
      <c r="E10" s="11">
        <f>D10*$B$2</f>
        <v>0.45</v>
      </c>
      <c r="F10" t="s">
        <v>25</v>
      </c>
      <c r="G10" s="4">
        <f>E10*0.82</f>
        <v>0.369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E11*5.2</f>
        <v>0.208</v>
      </c>
    </row>
    <row r="12">
      <c r="A12" t="s">
        <v>48</v>
      </c>
      <c r="B12" t="s">
        <v>49</v>
      </c>
      <c r="C12" t="s">
        <v>50</v>
      </c>
      <c r="D12" s="9">
        <v>0.027</v>
      </c>
      <c r="E12" s="11">
        <f>D12*$B$2</f>
        <v>0.027</v>
      </c>
      <c r="F12" t="s">
        <v>25</v>
      </c>
      <c r="G12" s="4">
        <f>E12*5.2</f>
        <v>0.1404</v>
      </c>
    </row>
    <row r="13">
      <c r="A13" t="s">
        <v>51</v>
      </c>
      <c r="B13" t="s">
        <v>52</v>
      </c>
      <c r="C13" t="s">
        <v>53</v>
      </c>
      <c r="D13" s="9">
        <v>0.026</v>
      </c>
      <c r="E13" s="11">
        <f>D13*$B$2</f>
        <v>0.026</v>
      </c>
      <c r="F13" t="s">
        <v>25</v>
      </c>
      <c r="G13" s="4">
        <f>E13*2.2</f>
        <v>0.0572</v>
      </c>
    </row>
    <row r="14">
      <c r="A14" t="s">
        <v>54</v>
      </c>
      <c r="B14" t="s">
        <v>55</v>
      </c>
      <c r="C14" t="s">
        <v>56</v>
      </c>
      <c r="D14" s="9">
        <v>0.011</v>
      </c>
      <c r="E14" s="11">
        <f>D14*$B$2</f>
        <v>0.011</v>
      </c>
      <c r="F14" t="s">
        <v>25</v>
      </c>
      <c r="G14" s="4">
        <f>E14*0.35</f>
        <v>0.00385</v>
      </c>
    </row>
    <row r="15">
      <c r="A15" t="s">
        <v>57</v>
      </c>
      <c r="B15" t="s">
        <v>58</v>
      </c>
      <c r="C15" t="s">
        <v>59</v>
      </c>
      <c r="D15" s="9">
        <v>0.03</v>
      </c>
      <c r="E15" s="11">
        <f>D15*$B$2</f>
        <v>0.03</v>
      </c>
      <c r="F15" t="s">
        <v>25</v>
      </c>
      <c r="G15" s="4">
        <f>E15*0.82</f>
        <v>0.0246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0.99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0.45</v>
      </c>
      <c r="E3" t="s">
        <v>25</v>
      </c>
      <c r="F3" t="s">
        <v>42</v>
      </c>
    </row>
    <row r="4">
      <c r="A4">
        <v>1</v>
      </c>
      <c r="B4" t="s">
        <v>69</v>
      </c>
      <c r="C4" t="s">
        <v>68</v>
      </c>
      <c r="D4" s="11">
        <v>0.1</v>
      </c>
      <c r="E4" t="s">
        <v>25</v>
      </c>
      <c r="F4" t="s">
        <v>42</v>
      </c>
    </row>
    <row r="5">
      <c r="A5">
        <v>1</v>
      </c>
      <c r="B5" t="s">
        <v>70</v>
      </c>
      <c r="C5" t="s">
        <v>65</v>
      </c>
      <c r="D5" s="11">
        <v>1</v>
      </c>
      <c r="E5" t="s">
        <v>35</v>
      </c>
      <c r="F5" t="s">
        <v>71</v>
      </c>
    </row>
    <row r="6">
      <c r="A6">
        <v>2</v>
      </c>
      <c r="B6" t="s">
        <v>72</v>
      </c>
      <c r="C6" t="s">
        <v>65</v>
      </c>
      <c r="D6" s="11">
        <v>0.055</v>
      </c>
      <c r="E6" t="s">
        <v>39</v>
      </c>
      <c r="F6" t="s">
        <v>71</v>
      </c>
    </row>
    <row r="7">
      <c r="A7">
        <v>3</v>
      </c>
      <c r="B7" t="s">
        <v>73</v>
      </c>
      <c r="C7" t="s">
        <v>68</v>
      </c>
      <c r="D7" s="11">
        <v>1</v>
      </c>
      <c r="E7" t="s">
        <v>35</v>
      </c>
      <c r="F7" t="s">
        <v>34</v>
      </c>
    </row>
    <row r="8">
      <c r="A8">
        <v>1</v>
      </c>
      <c r="B8" t="s">
        <v>74</v>
      </c>
      <c r="C8" t="s">
        <v>68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75</v>
      </c>
      <c r="C9" t="s">
        <v>68</v>
      </c>
      <c r="D9" s="11">
        <v>0.027</v>
      </c>
      <c r="E9" t="s">
        <v>25</v>
      </c>
      <c r="F9" t="s">
        <v>50</v>
      </c>
    </row>
    <row r="10">
      <c r="A10">
        <v>1</v>
      </c>
      <c r="B10" t="s">
        <v>76</v>
      </c>
      <c r="C10" t="s">
        <v>68</v>
      </c>
      <c r="D10" s="11">
        <v>0.03</v>
      </c>
      <c r="E10" t="s">
        <v>25</v>
      </c>
      <c r="F10" t="s">
        <v>59</v>
      </c>
    </row>
    <row r="11">
      <c r="A11">
        <v>1</v>
      </c>
      <c r="B11" t="s">
        <v>77</v>
      </c>
      <c r="C11" t="s">
        <v>68</v>
      </c>
      <c r="D11" s="11">
        <v>0.026</v>
      </c>
      <c r="E11" t="s">
        <v>25</v>
      </c>
      <c r="F11" t="s">
        <v>53</v>
      </c>
    </row>
    <row r="12">
      <c r="A12">
        <v>1</v>
      </c>
      <c r="B12" t="s">
        <v>78</v>
      </c>
      <c r="C12" t="s">
        <v>68</v>
      </c>
      <c r="D12" s="11">
        <v>0.011</v>
      </c>
      <c r="E12" t="s">
        <v>25</v>
      </c>
      <c r="F12" t="s">
        <v>56</v>
      </c>
    </row>
    <row r="13">
      <c r="A13">
        <v>1</v>
      </c>
      <c r="B13" t="s">
        <v>79</v>
      </c>
      <c r="C13" t="s">
        <v>68</v>
      </c>
      <c r="D13" s="11">
        <v>0.04</v>
      </c>
      <c r="E13" t="s">
        <v>25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 t="s">
        <v>88</v>
      </c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 t="s">
        <v>94</v>
      </c>
    </row>
    <row r="5">
      <c r="A5" t="s">
        <v>2</v>
      </c>
      <c r="B5">
        <v>4</v>
      </c>
      <c r="C5" t="s">
        <v>95</v>
      </c>
      <c r="D5" t="s" s="14">
        <v>96</v>
      </c>
      <c r="E5" t="s" s="14"/>
      <c r="F5" t="s">
        <v>97</v>
      </c>
    </row>
    <row r="6">
      <c r="A6" t="s">
        <v>2</v>
      </c>
      <c r="B6">
        <v>5</v>
      </c>
      <c r="C6" t="s">
        <v>98</v>
      </c>
      <c r="D6" t="s" s="14">
        <v>99</v>
      </c>
      <c r="E6" t="s" s="14"/>
      <c r="F6" t="s">
        <v>100</v>
      </c>
    </row>
    <row r="7">
      <c r="A7" t="s">
        <v>2</v>
      </c>
      <c r="B7">
        <v>6</v>
      </c>
      <c r="C7" t="s">
        <v>101</v>
      </c>
      <c r="D7" t="s" s="14">
        <v>102</v>
      </c>
      <c r="E7" t="s" s="14"/>
      <c r="F7" t="s">
        <v>103</v>
      </c>
    </row>
    <row r="8">
      <c r="A8" t="s">
        <v>2</v>
      </c>
      <c r="B8">
        <v>7</v>
      </c>
      <c r="C8" t="s">
        <v>101</v>
      </c>
      <c r="D8" t="s" s="14">
        <v>104</v>
      </c>
      <c r="E8" t="s" s="14">
        <v>105</v>
      </c>
      <c r="F8" t="s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107</v>
      </c>
      <c r="B1"/>
      <c r="C1"/>
      <c r="D1"/>
    </row>
    <row r="2">
      <c r="A2" t="str" s="15">
        <f>"FER-BAGVIENN · BOU.PAINS_CLASS · référence : "&amp;Besoins!B3&amp;" "&amp;Besoins!C3&amp;" · multiplicateur réglable sur la feuille ""Besoins"""</f>
        <v>FER-BAGVIENN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"[FRASER] "&amp;Procedure!D2</f>
        <v>[FRASER] Fraser farine tradition (450g), farine gruau (100g), œuf (1 pc), eau (230g), poudre de lait (27g), sucre (30g), levure (26g) et sel (11g), 4 min lent.</v>
      </c>
      <c r="C5"/>
      <c r="D5"/>
    </row>
    <row r="6">
      <c r="A6"/>
      <c r="B6" t="str">
        <f>Besoins!B10</f>
        <v>Farine de tradition française T65</v>
      </c>
      <c r="C6" s="11">
        <f>Besoins!E10</f>
        <v>0.45</v>
      </c>
      <c r="D6" t="str">
        <f>Besoins!F10</f>
        <v>kg</v>
      </c>
    </row>
    <row r="7">
      <c r="A7"/>
      <c r="B7" t="str">
        <f>Besoins!B9</f>
        <v>Farine de gruau T45 (force boulangère)</v>
      </c>
      <c r="C7" s="11">
        <f>Besoins!E9</f>
        <v>0.1</v>
      </c>
      <c r="D7" t="str">
        <f>Besoins!F9</f>
        <v>kg</v>
      </c>
    </row>
    <row r="8">
      <c r="A8"/>
      <c r="B8" t="s">
        <v>110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Besoins!B12</f>
        <v>Lait entier en poudre 26% MG</v>
      </c>
      <c r="C10" s="11">
        <f>Besoins!E12</f>
        <v>0.027</v>
      </c>
      <c r="D10" t="str">
        <f>Besoins!F12</f>
        <v>kg</v>
      </c>
    </row>
    <row r="11">
      <c r="A11"/>
      <c r="B11" t="str">
        <f>Besoins!B15</f>
        <v>Sucre blanc cristal sac 25 kg</v>
      </c>
      <c r="C11" s="11">
        <f>Besoins!E15</f>
        <v>0.03</v>
      </c>
      <c r="D11" t="str">
        <f>Besoins!F15</f>
        <v>kg</v>
      </c>
    </row>
    <row r="12">
      <c r="A12"/>
      <c r="B12" t="str">
        <f>Besoins!B13</f>
        <v>Levure fraîche de boulanger</v>
      </c>
      <c r="C12" s="11">
        <f>Besoins!E13</f>
        <v>0.026</v>
      </c>
      <c r="D12" t="str">
        <f>Besoins!F13</f>
        <v>kg</v>
      </c>
    </row>
    <row r="13">
      <c r="A13"/>
      <c r="B13" t="str">
        <f>Besoins!B14</f>
        <v>Sel fin de cuisine</v>
      </c>
      <c r="C13" s="11">
        <f>Besoins!E14</f>
        <v>0.011</v>
      </c>
      <c r="D13" t="str">
        <f>Besoins!F14</f>
        <v>kg</v>
      </c>
    </row>
    <row r="14">
      <c r="A14" t="s" s="17">
        <v>111</v>
      </c>
      <c r="B14" t="str" s="14">
        <f>"[PÉTRIR] "&amp;Procedure!D3</f>
        <v>[PÉTRIR] Pétrir 4 min rapide.</v>
      </c>
      <c r="C14"/>
      <c r="D14"/>
    </row>
    <row r="15">
      <c r="A15" t="s" s="17">
        <v>112</v>
      </c>
      <c r="B15" t="str" s="14">
        <f>"[INCORPORER] "&amp;Procedure!D4</f>
        <v>[INCORPORER] Incorporer le beurre (40g), 6-8 min lent.</v>
      </c>
      <c r="C15"/>
      <c r="D15"/>
    </row>
    <row r="16">
      <c r="A16"/>
      <c r="B16" t="str">
        <f>Besoins!B11</f>
        <v>Beurre doux 82% MG plaquette</v>
      </c>
      <c r="C16" s="11">
        <f>Besoins!E11</f>
        <v>0.04</v>
      </c>
      <c r="D16" t="str">
        <f>Besoins!F11</f>
        <v>kg</v>
      </c>
    </row>
    <row r="17">
      <c r="A17"/>
      <c r="B17" t="str" s="18">
        <f>"ℹ "&amp;Procedure!E4</f>
        <v>ℹ</v>
      </c>
      <c r="C17"/>
      <c r="D17"/>
    </row>
    <row r="18">
      <c r="A18" t="s" s="17">
        <v>113</v>
      </c>
      <c r="B18" t="str" s="14">
        <f>"[POINTER] "&amp;Procedure!D5</f>
        <v>[POINTER] Pointer à température ambiante.</v>
      </c>
      <c r="C18"/>
      <c r="D18"/>
    </row>
    <row r="19">
      <c r="A19" t="s" s="17">
        <v>114</v>
      </c>
      <c r="B19" t="str" s="14">
        <f>"[FAÇONNER] "&amp;Procedure!D6</f>
        <v>[FAÇONNER] Façonner 6 demi-baguettes de 25-28cm sur gouttières, détendre.</v>
      </c>
      <c r="C19"/>
      <c r="D19"/>
    </row>
    <row r="20">
      <c r="A20" t="s" s="17">
        <v>115</v>
      </c>
      <c r="B20" t="str" s="14">
        <f>"[DORER] "&amp;Procedure!D7</f>
        <v>[DORER] Dorer, grigner en saucisson. Apprêt en étuve à 24°C.</v>
      </c>
      <c r="C20"/>
      <c r="D20"/>
    </row>
    <row r="21">
      <c r="A21" t="s" s="17">
        <v>116</v>
      </c>
      <c r="B21" t="str" s="14">
        <f>"[DORER] "&amp;Procedure!D8</f>
        <v>[DORER] Dorer de nouveau, enfourner.</v>
      </c>
      <c r="C21"/>
      <c r="D21"/>
    </row>
    <row r="22">
      <c r="A22"/>
      <c r="B22" t="str" s="18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22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4:D14"/>
    <mergeCell ref="B15:D15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2026-09-15T15:38:46Z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2026-09-15T15:38:46Z</dcterms:modified>
  <cp:revision>1</cp:revision>
</cp:coreProperties>
</file>