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<sst xmlns="http://schemas.openxmlformats.org/spreadsheetml/2006/main" count="109" uniqueCount="109">
  <si>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</si>
  <si>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</si>
  <si>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Baguette aux graines (Ferrandi)</t>
  </si>
  <si>
    <t>Code</t>
  </si>
  <si>
    <t>FER-BAGGRAIN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</si>
  <si>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</si>
  <si>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</si>
  <si>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</si>
  <si>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</si>
  <si>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</si>
  <si>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</si>
  <si>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</si>
  <si>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</si>
  <si>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</si>
  <si>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</si>
  <si>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</si>
  <si>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</si>
  <si>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</si>
  <si>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</si>
  <si>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</si>
  <si>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</si>
  <si>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</si>
  <si>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</si>
  <si>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</si>
  <si>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</si>
  <si>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</si>
  <si>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</si>
  <si>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</si>
  <si>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</si>
  <si>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</si>
  <si>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</si>
  <si>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</si>
  <si>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</si>
  <si>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</si>
  <si>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</si>
  <si>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</si>
  <si>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EPI-PAVOT</t>
  </si>
  <si>
    <t>Graines de pavot</t>
  </si>
  <si>
    <t>Épices en poudre et graines</t>
  </si>
  <si>
    <t>EPI-SESAME-BLA</t>
  </si>
  <si>
    <t>Sésame blanc décortiqué</t>
  </si>
  <si>
    <t>FAR-TRAD</t>
  </si>
  <si>
    <t>Farine de tradition française T65</t>
  </si>
  <si>
    <t>Farines de blé</t>
  </si>
  <si>
    <t>GRAINE-LIN</t>
  </si>
  <si>
    <t>Graines de lin dorées</t>
  </si>
  <si>
    <t>Graines et poudres oléagineux</t>
  </si>
  <si>
    <t>GRAINE-TOURNESOL</t>
  </si>
  <si>
    <t>Graines de tournesol décortiquées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</si>
  <si>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</si>
  <si>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</si>
  <si>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</si>
  <si>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</si>
  <si>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</si>
  <si>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</si>
  <si>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</si>
  <si>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</si>
  <si>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</si>
  <si>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</si>
  <si>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1,3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</si>
  <si>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</si>
  <si>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</si>
  <si>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</si>
  <si>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</si>
  <si>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</si>
  <si>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</si>
  <si>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</si>
  <si>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Sésame blanc décortiqué</t>
  </si>
  <si>
    <t xml:space="preserve">    ↳ Graines de tournesol décortiquées</t>
  </si>
  <si>
    <t xml:space="preserve">    ↳ Graines de pavot</t>
  </si>
  <si>
    <t xml:space="preserve">    ↳ Graines de lin dorées</t>
  </si>
  <si>
    <t>Recette</t>
  </si>
  <si>
    <t>#</t>
  </si>
  <si>
    <t>Verbe</t>
  </si>
  <si>
    <t>Étape</t>
  </si>
  <si>
    <t>Précision technique</t>
  </si>
  <si>
    <t>Durée</t>
  </si>
  <si>
    <t>TOURNER</t>
  </si>
  <si>
    <t>Toaster le sésame (25g), le tournesol (25g), le pavot (25g) et le lin (25g).</t>
  </si>
  <si>
    <t>16 min à 180°C</t>
  </si>
  <si>
    <t>16 min (cuisson)</t>
  </si>
  <si>
    <t>FRASER</t>
  </si>
  <si>
    <t>Fraser la farine (600g) et l'eau (485g), autolyser.</t>
  </si>
  <si>
    <t>45 min (prepa)</t>
  </si>
  <si>
    <t>INCORPORER</t>
  </si>
  <si>
    <t>Ajouter la levure (3g), le sel (11g) et les graines torréfiées. Fraser 10 min lent + 2 min rapide.</t>
  </si>
  <si>
    <t>≤25°C</t>
  </si>
  <si>
    <t>12 min (prepa)</t>
  </si>
  <si>
    <t>POINTER</t>
  </si>
  <si>
    <t>Pointer avec rabat après 30 min.</t>
  </si>
  <si>
    <t>60 min (repos)</t>
  </si>
  <si>
    <t>DIVISER</t>
  </si>
  <si>
    <t>Diviser en 6 pâtons de 200g, bouler, détendre.</t>
  </si>
  <si>
    <t>30 min (repos)</t>
  </si>
  <si>
    <t>FAÇONNER</t>
  </si>
  <si>
    <t>Façonner en baguette, soudure vers le haut, apprêt.</t>
  </si>
  <si>
    <t>ENFOURNER</t>
  </si>
  <si>
    <t>3 coups de lame en diagonale, enfourner avec buée.</t>
  </si>
  <si>
    <t>260°C</t>
  </si>
  <si>
    <t>20 min (cuisson)</t>
  </si>
  <si>
    <t>Fiche technique — Baguette aux graines (Ferrandi)</t>
  </si>
  <si>
    <t>Baguette aux graines (Ferrandi)  FER-BAGGRAIN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</si>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</sst>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0.8970355</v>
      </c>
    </row>
    <row r="12">
      <c r="A12" t="s" s="3">
        <v>17</v>
      </c>
      <c r="B12" s="4">
        <v>0.69002730769231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0.8970355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</v>
      </c>
      <c r="C3" t="s" s="10">
        <v>25</v>
      </c>
      <c r="D3"/>
      <c r="E3"/>
      <c r="F3"/>
    </row>
    <row r="4">
      <c r="A4" t="s">
        <v>26</v>
      </c>
      <c r="B4" s="11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0.485</v>
      </c>
      <c r="E7" s="11">
        <f>D7*$B$2</f>
        <v>0.485</v>
      </c>
      <c r="F7" t="s">
        <v>35</v>
      </c>
      <c r="G7" s="4">
        <f>E7*0.0043</f>
        <v>0.002086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25</v>
      </c>
      <c r="G8" s="4">
        <f>E8*6.5</f>
        <v>0.1625</v>
      </c>
    </row>
    <row r="9">
      <c r="A9" t="s">
        <v>39</v>
      </c>
      <c r="B9" t="s">
        <v>40</v>
      </c>
      <c r="C9" t="s">
        <v>38</v>
      </c>
      <c r="D9" s="9">
        <v>0.025</v>
      </c>
      <c r="E9" s="11">
        <f>D9*$B$2</f>
        <v>0.025</v>
      </c>
      <c r="F9" t="s">
        <v>25</v>
      </c>
      <c r="G9" s="4">
        <f>E9*4.2</f>
        <v>0.105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25</v>
      </c>
      <c r="G10" s="4">
        <f>E10*0.82</f>
        <v>0.492</v>
      </c>
    </row>
    <row r="11">
      <c r="A11" t="s">
        <v>44</v>
      </c>
      <c r="B11" t="s">
        <v>45</v>
      </c>
      <c r="C11" t="s">
        <v>46</v>
      </c>
      <c r="D11" s="9">
        <v>0.025</v>
      </c>
      <c r="E11" s="11">
        <f>D11*$B$2</f>
        <v>0.025</v>
      </c>
      <c r="F11" t="s">
        <v>25</v>
      </c>
      <c r="G11" s="4">
        <f>E11*2.2</f>
        <v>0.055</v>
      </c>
    </row>
    <row r="12">
      <c r="A12" t="s">
        <v>47</v>
      </c>
      <c r="B12" t="s">
        <v>48</v>
      </c>
      <c r="C12" t="s">
        <v>46</v>
      </c>
      <c r="D12" s="9">
        <v>0.025</v>
      </c>
      <c r="E12" s="11">
        <f>D12*$B$2</f>
        <v>0.025</v>
      </c>
      <c r="F12" t="s">
        <v>25</v>
      </c>
      <c r="G12" s="4">
        <f>E12*2.8</f>
        <v>0.07</v>
      </c>
    </row>
    <row r="13">
      <c r="A13" t="s">
        <v>49</v>
      </c>
      <c r="B13" t="s">
        <v>50</v>
      </c>
      <c r="C13" t="s">
        <v>51</v>
      </c>
      <c r="D13" s="9">
        <v>0.003</v>
      </c>
      <c r="E13" s="11">
        <f>D13*$B$2</f>
        <v>0.003</v>
      </c>
      <c r="F13" t="s">
        <v>25</v>
      </c>
      <c r="G13" s="4">
        <f>E13*2.2</f>
        <v>0.0066</v>
      </c>
    </row>
    <row r="14">
      <c r="A14" t="s">
        <v>52</v>
      </c>
      <c r="B14" t="s">
        <v>53</v>
      </c>
      <c r="C14" t="s">
        <v>54</v>
      </c>
      <c r="D14" s="9">
        <v>0.011</v>
      </c>
      <c r="E14" s="11">
        <f>D14*$B$2</f>
        <v>0.011</v>
      </c>
      <c r="F14" t="s">
        <v>25</v>
      </c>
      <c r="G14" s="4">
        <f>E14*0.35</f>
        <v>0.00385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1.3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0.6</v>
      </c>
      <c r="E3" t="s">
        <v>25</v>
      </c>
      <c r="F3" t="s">
        <v>43</v>
      </c>
    </row>
    <row r="4">
      <c r="A4">
        <v>1</v>
      </c>
      <c r="B4" t="s">
        <v>64</v>
      </c>
      <c r="C4" t="s">
        <v>63</v>
      </c>
      <c r="D4" s="11">
        <v>0.485</v>
      </c>
      <c r="E4" t="s">
        <v>35</v>
      </c>
      <c r="F4" t="s">
        <v>34</v>
      </c>
    </row>
    <row r="5">
      <c r="A5">
        <v>1</v>
      </c>
      <c r="B5" t="s">
        <v>65</v>
      </c>
      <c r="C5" t="s">
        <v>63</v>
      </c>
      <c r="D5" s="11">
        <v>0.003</v>
      </c>
      <c r="E5" t="s">
        <v>25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0.011</v>
      </c>
      <c r="E6" t="s">
        <v>25</v>
      </c>
      <c r="F6" t="s">
        <v>54</v>
      </c>
    </row>
    <row r="7">
      <c r="A7">
        <v>1</v>
      </c>
      <c r="B7" t="s">
        <v>67</v>
      </c>
      <c r="C7" t="s">
        <v>63</v>
      </c>
      <c r="D7" s="11">
        <v>0.025</v>
      </c>
      <c r="E7" t="s">
        <v>25</v>
      </c>
      <c r="F7" t="s">
        <v>38</v>
      </c>
    </row>
    <row r="8">
      <c r="A8">
        <v>1</v>
      </c>
      <c r="B8" t="s">
        <v>68</v>
      </c>
      <c r="C8" t="s">
        <v>63</v>
      </c>
      <c r="D8" s="11">
        <v>0.025</v>
      </c>
      <c r="E8" t="s">
        <v>25</v>
      </c>
      <c r="F8" t="s">
        <v>46</v>
      </c>
    </row>
    <row r="9">
      <c r="A9">
        <v>1</v>
      </c>
      <c r="B9" t="s">
        <v>69</v>
      </c>
      <c r="C9" t="s">
        <v>63</v>
      </c>
      <c r="D9" s="11">
        <v>0.025</v>
      </c>
      <c r="E9" t="s">
        <v>25</v>
      </c>
      <c r="F9" t="s">
        <v>38</v>
      </c>
    </row>
    <row r="10">
      <c r="A10">
        <v>1</v>
      </c>
      <c r="B10" t="s">
        <v>70</v>
      </c>
      <c r="C10" t="s">
        <v>63</v>
      </c>
      <c r="D10" s="11">
        <v>0.025</v>
      </c>
      <c r="E10" t="s">
        <v>25</v>
      </c>
      <c r="F10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3">
        <v>78</v>
      </c>
      <c r="E2" t="s" s="13">
        <v>79</v>
      </c>
      <c r="F2" t="s">
        <v>80</v>
      </c>
    </row>
    <row r="3">
      <c r="A3" t="s">
        <v>2</v>
      </c>
      <c r="B3">
        <v>2</v>
      </c>
      <c r="C3" t="s">
        <v>81</v>
      </c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>
        <v>86</v>
      </c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 t="s">
        <v>90</v>
      </c>
    </row>
    <row r="6">
      <c r="A6" t="s">
        <v>2</v>
      </c>
      <c r="B6">
        <v>5</v>
      </c>
      <c r="C6" t="s">
        <v>91</v>
      </c>
      <c r="D6" t="s" s="13">
        <v>92</v>
      </c>
      <c r="E6" t="s" s="13"/>
      <c r="F6" t="s">
        <v>93</v>
      </c>
    </row>
    <row r="7">
      <c r="A7" t="s">
        <v>2</v>
      </c>
      <c r="B7">
        <v>6</v>
      </c>
      <c r="C7" t="s">
        <v>94</v>
      </c>
      <c r="D7" t="s" s="13">
        <v>95</v>
      </c>
      <c r="E7" t="s" s="13"/>
      <c r="F7" t="s">
        <v>90</v>
      </c>
    </row>
    <row r="8">
      <c r="A8" t="s">
        <v>2</v>
      </c>
      <c r="B8">
        <v>7</v>
      </c>
      <c r="C8" t="s">
        <v>96</v>
      </c>
      <c r="D8" t="s" s="13">
        <v>97</v>
      </c>
      <c r="E8" t="s" s="13">
        <v>98</v>
      </c>
      <c r="F8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4">
        <f>"FER-BAGGRAIN · BOU.PAINS_CLASS · référence : "&amp;Besoins!B3&amp;" "&amp;Besoins!C3&amp;" · multiplicateur réglable sur la feuille ""Besoins"""</f>
        <v>FER-BAGGRAIN · BOU.PAINS_CLASS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101</v>
      </c>
      <c r="B4"/>
      <c r="C4"/>
      <c r="D4"/>
    </row>
    <row r="5">
      <c r="A5" t="s" s="16">
        <v>102</v>
      </c>
      <c r="B5" t="str" s="13">
        <f>"[TOURNER] "&amp;Procedure!D2</f>
        <v>[TOURNER] Toaster le sésame (25g), le tournesol (25g), le pavot (25g) et le lin (25g).</v>
      </c>
      <c r="C5"/>
      <c r="D5"/>
    </row>
    <row r="6">
      <c r="A6"/>
      <c r="B6" t="str">
        <f>Besoins!B9</f>
        <v>Sésame blanc décortiqué</v>
      </c>
      <c r="C6" s="11">
        <f>Besoins!E9</f>
        <v>0.025</v>
      </c>
      <c r="D6" t="str">
        <f>Besoins!F9</f>
        <v>kg</v>
      </c>
    </row>
    <row r="7">
      <c r="A7"/>
      <c r="B7" t="str">
        <f>Besoins!B12</f>
        <v>Graines de tournesol décortiquées</v>
      </c>
      <c r="C7" s="11">
        <f>Besoins!E12</f>
        <v>0.025</v>
      </c>
      <c r="D7" t="str">
        <f>Besoins!F12</f>
        <v>kg</v>
      </c>
    </row>
    <row r="8">
      <c r="A8"/>
      <c r="B8" t="str">
        <f>Besoins!B8</f>
        <v>Graines de pavot</v>
      </c>
      <c r="C8" s="11">
        <f>Besoins!E8</f>
        <v>0.025</v>
      </c>
      <c r="D8" t="str">
        <f>Besoins!F8</f>
        <v>kg</v>
      </c>
    </row>
    <row r="9">
      <c r="A9"/>
      <c r="B9" t="str">
        <f>Besoins!B11</f>
        <v>Graines de lin dorées</v>
      </c>
      <c r="C9" s="11">
        <f>Besoins!E11</f>
        <v>0.025</v>
      </c>
      <c r="D9" t="str">
        <f>Besoins!F11</f>
        <v>kg</v>
      </c>
    </row>
    <row r="10">
      <c r="A10"/>
      <c r="B10" t="str" s="17">
        <f>"ℹ "&amp;Procedure!E2</f>
        <v>ℹ</v>
      </c>
      <c r="C10"/>
      <c r="D10"/>
    </row>
    <row r="11">
      <c r="A11" t="s" s="16">
        <v>103</v>
      </c>
      <c r="B11" t="str" s="13">
        <f>"[FRASER] "&amp;Procedure!D3</f>
        <v>[FRASER] Fraser la farine (600g) et l'eau (485g), autolyser.</v>
      </c>
      <c r="C11"/>
      <c r="D11"/>
    </row>
    <row r="12">
      <c r="A12"/>
      <c r="B12" t="str">
        <f>Besoins!B10</f>
        <v>Farine de tradition française T65</v>
      </c>
      <c r="C12" s="11">
        <f>Besoins!E10</f>
        <v>0.6</v>
      </c>
      <c r="D12" t="str">
        <f>Besoins!F10</f>
        <v>kg</v>
      </c>
    </row>
    <row r="13">
      <c r="A13"/>
      <c r="B13" t="str">
        <f>Besoins!B7</f>
        <v>Eau (robinet - moy. France 2026)</v>
      </c>
      <c r="C13" s="11">
        <f>Besoins!E7</f>
        <v>0.485</v>
      </c>
      <c r="D13" t="str">
        <f>Besoins!F7</f>
        <v>lt</v>
      </c>
    </row>
    <row r="14">
      <c r="A14" t="s" s="16">
        <v>104</v>
      </c>
      <c r="B14" t="str" s="13">
        <f>"[INCORPORER] "&amp;Procedure!D4</f>
        <v>[INCORPORER] Ajouter la levure (3g), le sel (11g) et les graines torréfiées. Fraser 10 min lent + 2 min rapide.</v>
      </c>
      <c r="C14"/>
      <c r="D14"/>
    </row>
    <row r="15">
      <c r="A15"/>
      <c r="B15" t="str">
        <f>Besoins!B13</f>
        <v>Levure fraîche de boulanger</v>
      </c>
      <c r="C15" s="11">
        <f>Besoins!E13</f>
        <v>0.003</v>
      </c>
      <c r="D15" t="str">
        <f>Besoins!F13</f>
        <v>kg</v>
      </c>
    </row>
    <row r="16">
      <c r="A16"/>
      <c r="B16" t="str">
        <f>Besoins!B14</f>
        <v>Sel fin de cuisine</v>
      </c>
      <c r="C16" s="11">
        <f>Besoins!E14</f>
        <v>0.011</v>
      </c>
      <c r="D16" t="str">
        <f>Besoins!F14</f>
        <v>kg</v>
      </c>
    </row>
    <row r="17">
      <c r="A17"/>
      <c r="B17" t="str" s="17">
        <f>"ℹ "&amp;Procedure!E4</f>
        <v>ℹ</v>
      </c>
      <c r="C17"/>
      <c r="D17"/>
    </row>
    <row r="18">
      <c r="A18" t="s" s="16">
        <v>105</v>
      </c>
      <c r="B18" t="str" s="13">
        <f>"[POINTER] "&amp;Procedure!D5</f>
        <v>[POINTER] Pointer avec rabat après 30 min.</v>
      </c>
      <c r="C18"/>
      <c r="D18"/>
    </row>
    <row r="19">
      <c r="A19" t="s" s="16">
        <v>106</v>
      </c>
      <c r="B19" t="str" s="13">
        <f>"[DIVISER] "&amp;Procedure!D6</f>
        <v>[DIVISER] Diviser en 6 pâtons de 200g, bouler, détendre.</v>
      </c>
      <c r="C19"/>
      <c r="D19"/>
    </row>
    <row r="20">
      <c r="A20" t="s" s="16">
        <v>107</v>
      </c>
      <c r="B20" t="str" s="13">
        <f>"[FAÇONNER] "&amp;Procedure!D7</f>
        <v>[FAÇONNER] Façonner en baguette, soudure vers le haut, apprêt.</v>
      </c>
      <c r="C20"/>
      <c r="D20"/>
    </row>
    <row r="21">
      <c r="A21" t="s" s="16">
        <v>108</v>
      </c>
      <c r="B21" t="str" s="13">
        <f>"[ENFOURNER] "&amp;Procedure!D8</f>
        <v>[ENFOURNER] 3 coups de lame en diagonale, enfourner avec buée.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14">
    <mergeCell ref="A1:D1"/>
    <mergeCell ref="A2:D2"/>
    <mergeCell ref="A4:D4"/>
    <mergeCell ref="B5:D5"/>
    <mergeCell ref="B10:D10"/>
    <mergeCell ref="B11:D11"/>
    <mergeCell ref="B14:D14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2026-08-01T00:43:28Z</dcterms:created>
  <dc:title>Baguette aux graines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2026-08-01T00:43:28Z</dcterms:modified>
  <cp:revision>1</cp:revision>
</cp:coreProperties>
</file>