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<sst xmlns="http://schemas.openxmlformats.org/spreadsheetml/2006/main" count="109" uniqueCount="109">
  <si>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</si>
  <si>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</si>
  <si>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Baguette aux graines (Ferrandi)</t>
  </si>
  <si>
    <t>Code</t>
  </si>
  <si>
    <t>FER-BAGGRAIN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</si>
  <si>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</si>
  <si>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</si>
  <si>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</si>
  <si>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</si>
  <si>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</si>
  <si>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</si>
  <si>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</si>
  <si>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</si>
  <si>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</si>
  <si>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</si>
  <si>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</si>
  <si>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</si>
  <si>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</si>
  <si>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</si>
  <si>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</si>
  <si>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</si>
  <si>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</si>
  <si>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</si>
  <si>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</si>
  <si>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</si>
  <si>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</si>
  <si>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</si>
  <si>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</si>
  <si>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</si>
  <si>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</si>
  <si>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</si>
  <si>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</si>
  <si>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</si>
  <si>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</si>
  <si>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</si>
  <si>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</si>
  <si>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</si>
  <si>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</si>
  <si>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</si>
  <si>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</si>
  <si>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</si>
  <si>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</si>
  <si>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</si>
  <si>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</si>
  <si>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</si>
  <si>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</si>
  <si>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</si>
  <si>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</si>
  <si>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</si>
  <si>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</si>
  <si>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</si>
  <si>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</si>
  <si>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</si>
  <si>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</si>
  <si>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</si>
  <si>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</si>
  <si>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</si>
  <si>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</si>
  <si>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</si>
  <si>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1,3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</si>
  <si>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</si>
  <si>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</si>
  <si>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</si>
  <si>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</si>
  <si>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</si>
  <si>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</si>
  <si>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</si>
  <si>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</si>
  <si>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</si>
  <si>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</si>
  <si>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</si>
  <si>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Recette</t>
  </si>
  <si>
    <t>#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</si>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</sst>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0.8970355</v>
      </c>
    </row>
    <row r="12">
      <c r="A12" t="s" s="3">
        <v>17</v>
      </c>
      <c r="B12" s="4">
        <v>0.69002730769231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0.8970355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</v>
      </c>
      <c r="C3" t="s" s="10">
        <v>25</v>
      </c>
      <c r="D3"/>
      <c r="E3"/>
      <c r="F3"/>
    </row>
    <row r="4">
      <c r="A4" t="s">
        <v>26</v>
      </c>
      <c r="B4" s="11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0.485</v>
      </c>
      <c r="E7" s="11">
        <f>D7*$B$2</f>
        <v>0.485</v>
      </c>
      <c r="F7" t="s">
        <v>35</v>
      </c>
      <c r="G7" s="4">
        <f>E7*0.0043</f>
        <v>0.002086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E8*6.5</f>
        <v>0.1625</v>
      </c>
    </row>
    <row r="9">
      <c r="A9" t="s">
        <v>39</v>
      </c>
      <c r="B9" t="s">
        <v>40</v>
      </c>
      <c r="C9" t="s">
        <v>38</v>
      </c>
      <c r="D9" s="9">
        <v>0.025</v>
      </c>
      <c r="E9" s="11">
        <f>D9*$B$2</f>
        <v>0.025</v>
      </c>
      <c r="F9" t="s">
        <v>25</v>
      </c>
      <c r="G9" s="4">
        <f>E9*4.2</f>
        <v>0.105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25</v>
      </c>
      <c r="G10" s="4">
        <f>E10*0.82</f>
        <v>0.492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E11*2.2</f>
        <v>0.055</v>
      </c>
    </row>
    <row r="12">
      <c r="A12" t="s">
        <v>47</v>
      </c>
      <c r="B12" t="s">
        <v>48</v>
      </c>
      <c r="C12" t="s">
        <v>46</v>
      </c>
      <c r="D12" s="9">
        <v>0.025</v>
      </c>
      <c r="E12" s="11">
        <f>D12*$B$2</f>
        <v>0.025</v>
      </c>
      <c r="F12" t="s">
        <v>25</v>
      </c>
      <c r="G12" s="4">
        <f>E12*2.8</f>
        <v>0.07</v>
      </c>
    </row>
    <row r="13">
      <c r="A13" t="s">
        <v>49</v>
      </c>
      <c r="B13" t="s">
        <v>50</v>
      </c>
      <c r="C13" t="s">
        <v>51</v>
      </c>
      <c r="D13" s="9">
        <v>0.003</v>
      </c>
      <c r="E13" s="11">
        <f>D13*$B$2</f>
        <v>0.003</v>
      </c>
      <c r="F13" t="s">
        <v>25</v>
      </c>
      <c r="G13" s="4">
        <f>E13*2.2</f>
        <v>0.0066</v>
      </c>
    </row>
    <row r="14">
      <c r="A14" t="s">
        <v>52</v>
      </c>
      <c r="B14" t="s">
        <v>53</v>
      </c>
      <c r="C14" t="s">
        <v>54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1.3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0.485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0.003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0.011</v>
      </c>
      <c r="E6" t="s">
        <v>25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25</v>
      </c>
      <c r="F7" t="s">
        <v>38</v>
      </c>
    </row>
    <row r="8">
      <c r="A8">
        <v>1</v>
      </c>
      <c r="B8" t="s">
        <v>68</v>
      </c>
      <c r="C8" t="s">
        <v>63</v>
      </c>
      <c r="D8" s="11">
        <v>0.025</v>
      </c>
      <c r="E8" t="s">
        <v>25</v>
      </c>
      <c r="F8" t="s">
        <v>46</v>
      </c>
    </row>
    <row r="9">
      <c r="A9">
        <v>1</v>
      </c>
      <c r="B9" t="s">
        <v>69</v>
      </c>
      <c r="C9" t="s">
        <v>63</v>
      </c>
      <c r="D9" s="11">
        <v>0.025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63</v>
      </c>
      <c r="D10" s="11">
        <v>0.025</v>
      </c>
      <c r="E10" t="s">
        <v>25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>
        <v>79</v>
      </c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 t="s">
        <v>90</v>
      </c>
    </row>
    <row r="8">
      <c r="A8" t="s">
        <v>2</v>
      </c>
      <c r="B8">
        <v>7</v>
      </c>
      <c r="C8" t="s">
        <v>96</v>
      </c>
      <c r="D8" t="s" s="13">
        <v>97</v>
      </c>
      <c r="E8" t="s" s="13">
        <v>98</v>
      </c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4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11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11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11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11">
        <f>Besoins!E11</f>
        <v>0.025</v>
      </c>
      <c r="D9" t="str">
        <f>Besoins!F11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103</v>
      </c>
      <c r="B11" t="str" s="13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11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11">
        <f>Besoins!E7</f>
        <v>0.485</v>
      </c>
      <c r="D13" t="str">
        <f>Besoins!F7</f>
        <v>lt</v>
      </c>
    </row>
    <row r="14">
      <c r="A14" t="s" s="16">
        <v>104</v>
      </c>
      <c r="B14" t="str" s="13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11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11">
        <f>Besoins!E14</f>
        <v>0.011</v>
      </c>
      <c r="D16" t="str">
        <f>Besoins!F14</f>
        <v>kg</v>
      </c>
    </row>
    <row r="17">
      <c r="A17"/>
      <c r="B17" t="str" s="17">
        <f>"ℹ "&amp;Procedure!E4</f>
        <v>ℹ</v>
      </c>
      <c r="C17"/>
      <c r="D17"/>
    </row>
    <row r="18">
      <c r="A18" t="s" s="16">
        <v>105</v>
      </c>
      <c r="B18" t="str" s="13">
        <f>"[POINTER] "&amp;Procedure!D5</f>
        <v>[POINTER] Pointer avec rabat après 30 min.</v>
      </c>
      <c r="C18"/>
      <c r="D18"/>
    </row>
    <row r="19">
      <c r="A19" t="s" s="16">
        <v>106</v>
      </c>
      <c r="B19" t="str" s="13">
        <f>"[DIVISER] "&amp;Procedure!D6</f>
        <v>[DIVISER] Diviser en 6 pâtons de 200g, bouler, détendre.</v>
      </c>
      <c r="C19"/>
      <c r="D19"/>
    </row>
    <row r="20">
      <c r="A20" t="s" s="16">
        <v>107</v>
      </c>
      <c r="B20" t="str" s="13">
        <f>"[FAÇONNER] "&amp;Procedure!D7</f>
        <v>[FAÇONNER] Façonner en baguette, soudure vers le haut, apprêt.</v>
      </c>
      <c r="C20"/>
      <c r="D20"/>
    </row>
    <row r="21">
      <c r="A21" t="s" s="16">
        <v>108</v>
      </c>
      <c r="B21" t="str" s="13">
        <f>"[ENFOURNER] "&amp;Procedure!D8</f>
        <v>[ENFOURNER] 3 coups de lame en diagonale, enfourner avec buée.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2026-09-15T12:36:00Z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2026-09-15T12:36:00Z</dcterms:modified>
  <cp:revision>1</cp:revision>
</cp:coreProperties>
</file>