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<sst xmlns="http://schemas.openxmlformats.org/spreadsheetml/2006/main" count="90" uniqueCount="90">
  <si>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</si>
  <si>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</si>
  <si>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Baguette de tradition sur poolish (Ferrandi)</t>
  </si>
  <si>
    <t>Code</t>
  </si>
  <si>
    <t>FER-BAGTRAD</t>
  </si>
  <si>
    <t>Classe</t>
  </si>
  <si>
    <t>Pains classiques (BOU.PAINS_CLASS)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</si>
  <si>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</si>
  <si>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</si>
  <si>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</si>
  <si>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</si>
  <si>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</si>
  <si>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</si>
  <si>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</si>
  <si>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</si>
  <si>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</si>
  <si>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</si>
  <si>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</si>
  <si>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</si>
  <si>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</si>
  <si>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</si>
  <si>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</si>
  <si>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</si>
  <si>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</si>
  <si>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</si>
  <si>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</si>
  <si>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</si>
  <si>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</si>
  <si>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</si>
  <si>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</si>
  <si>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</si>
  <si>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</si>
  <si>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</si>
  <si>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</si>
  <si>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</si>
  <si>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</si>
  <si>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FAR-TRAD</t>
  </si>
  <si>
    <t>Farine de tradition française T65</t>
  </si>
  <si>
    <t>Farines de blé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</si>
  <si>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</si>
  <si>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</si>
  <si>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</si>
  <si>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</si>
  <si>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</si>
  <si>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</si>
  <si>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</si>
  <si>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</si>
  <si>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</si>
  <si>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</si>
  <si>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 kg)</t>
  </si>
  <si>
    <t>recette</t>
  </si>
  <si>
    <t>Pains classiques</t>
  </si>
  <si>
    <t xml:space="preserve">    ↳ Farine de tradition française T65</t>
  </si>
  <si>
    <t>matiere</t>
  </si>
  <si>
    <t xml:space="preserve">    ↳ Eau (robinet - moy. France 2026)</t>
  </si>
  <si>
    <t xml:space="preserve">    ↳ Levure fraîche de boulanger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</si>
  <si>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</si>
  <si>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</si>
  <si>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</si>
  <si>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</si>
  <si>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</si>
  <si>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</si>
  <si>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</si>
  <si>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FRASER</t>
  </si>
  <si>
    <t>Fraser la farine (600g) et l'eau (410g) 5 min vitesse lente, puis autolyser.</t>
  </si>
  <si>
    <t>45 min (prepa)</t>
  </si>
  <si>
    <t>INCORPORER</t>
  </si>
  <si>
    <t>Ajouter la levure (3g) et le sel (11g). Fraser 10 min lent puis 2 min rapide, lisser.</t>
  </si>
  <si>
    <t>≤25°C</t>
  </si>
  <si>
    <t>12 min (prepa)</t>
  </si>
  <si>
    <t>POINTER</t>
  </si>
  <si>
    <t>Pointer à température ambiante avec un rabat au bout de 30 min.</t>
  </si>
  <si>
    <t>60 min (repos)</t>
  </si>
  <si>
    <t>DIVISER</t>
  </si>
  <si>
    <t>Diviser en 5 pâtons de 200g, bouler, détendre.</t>
  </si>
  <si>
    <t>30 min (repos)</t>
  </si>
  <si>
    <t>FAÇONNER</t>
  </si>
  <si>
    <t>Façonner en baguette, soudure vers le bas sur torchon propre, laisser pousser.</t>
  </si>
  <si>
    <t>RÉALISER</t>
  </si>
  <si>
    <t>Sur papier cuisson, effectuer 3 grignes. Enfourner sur plaque chaude avec buée.</t>
  </si>
  <si>
    <t>260°C</t>
  </si>
  <si>
    <t>20 min (cuisson)</t>
  </si>
  <si>
    <t>Fiche technique — Baguette de tradition sur poolish (Ferrandi)</t>
  </si>
  <si>
    <t>Baguette de tradition sur poolish (Ferrandi)  FER-BAGTRAD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</si>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</sst>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0.504213</v>
      </c>
    </row>
    <row r="12">
      <c r="A12" t="s" s="3">
        <v>17</v>
      </c>
      <c r="B12" s="4">
        <v>0.504213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0.504213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0.41</v>
      </c>
      <c r="E7" s="11">
        <f>D7*$B$2</f>
        <v>0.41</v>
      </c>
      <c r="F7" t="s">
        <v>35</v>
      </c>
      <c r="G7" s="4">
        <f>E7*0.0043</f>
        <v>0.001763</v>
      </c>
    </row>
    <row r="8">
      <c r="A8" t="s">
        <v>36</v>
      </c>
      <c r="B8" t="s">
        <v>37</v>
      </c>
      <c r="C8" t="s">
        <v>38</v>
      </c>
      <c r="D8" s="9">
        <v>0.6</v>
      </c>
      <c r="E8" s="11">
        <f>D8*$B$2</f>
        <v>0.6</v>
      </c>
      <c r="F8" t="s">
        <v>25</v>
      </c>
      <c r="G8" s="4">
        <f>E8*0.82</f>
        <v>0.492</v>
      </c>
    </row>
    <row r="9">
      <c r="A9" t="s">
        <v>39</v>
      </c>
      <c r="B9" t="s">
        <v>40</v>
      </c>
      <c r="C9" t="s">
        <v>41</v>
      </c>
      <c r="D9" s="9">
        <v>0.003</v>
      </c>
      <c r="E9" s="11">
        <f>D9*$B$2</f>
        <v>0.003</v>
      </c>
      <c r="F9" t="s">
        <v>25</v>
      </c>
      <c r="G9" s="4">
        <f>E9*2.2</f>
        <v>0.0066</v>
      </c>
    </row>
    <row r="10">
      <c r="A10" t="s">
        <v>42</v>
      </c>
      <c r="B10" t="s">
        <v>43</v>
      </c>
      <c r="C10" t="s">
        <v>44</v>
      </c>
      <c r="D10" s="9">
        <v>0.011</v>
      </c>
      <c r="E10" s="11">
        <f>D10*$B$2</f>
        <v>0.011</v>
      </c>
      <c r="F10" t="s">
        <v>25</v>
      </c>
      <c r="G10" s="4">
        <f>E10*0.35</f>
        <v>0.00385</v>
      </c>
    </row>
    <row r="11">
      <c r="A11"/>
      <c r="B11"/>
      <c r="C11"/>
      <c r="D11"/>
      <c r="E11"/>
      <c r="F11" t="s" s="3">
        <v>45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0.6</v>
      </c>
      <c r="E3" t="s">
        <v>25</v>
      </c>
      <c r="F3" t="s">
        <v>38</v>
      </c>
    </row>
    <row r="4">
      <c r="A4">
        <v>1</v>
      </c>
      <c r="B4" t="s">
        <v>54</v>
      </c>
      <c r="C4" t="s">
        <v>53</v>
      </c>
      <c r="D4" s="11">
        <v>0.41</v>
      </c>
      <c r="E4" t="s">
        <v>35</v>
      </c>
      <c r="F4" t="s">
        <v>34</v>
      </c>
    </row>
    <row r="5">
      <c r="A5">
        <v>1</v>
      </c>
      <c r="B5" t="s">
        <v>55</v>
      </c>
      <c r="C5" t="s">
        <v>53</v>
      </c>
      <c r="D5" s="11">
        <v>0.003</v>
      </c>
      <c r="E5" t="s">
        <v>25</v>
      </c>
      <c r="F5" t="s">
        <v>41</v>
      </c>
    </row>
    <row r="6">
      <c r="A6">
        <v>1</v>
      </c>
      <c r="B6" t="s">
        <v>56</v>
      </c>
      <c r="C6" t="s">
        <v>53</v>
      </c>
      <c r="D6" s="11">
        <v>0.011</v>
      </c>
      <c r="E6" t="s">
        <v>25</v>
      </c>
      <c r="F6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3">
        <v>64</v>
      </c>
      <c r="E2" t="s" s="13"/>
      <c r="F2" t="s">
        <v>65</v>
      </c>
    </row>
    <row r="3">
      <c r="A3" t="s">
        <v>2</v>
      </c>
      <c r="B3">
        <v>2</v>
      </c>
      <c r="C3" t="s">
        <v>66</v>
      </c>
      <c r="D3" t="s" s="13">
        <v>67</v>
      </c>
      <c r="E3" t="s" s="13">
        <v>68</v>
      </c>
      <c r="F3" t="s">
        <v>69</v>
      </c>
    </row>
    <row r="4">
      <c r="A4" t="s">
        <v>2</v>
      </c>
      <c r="B4">
        <v>3</v>
      </c>
      <c r="C4" t="s">
        <v>70</v>
      </c>
      <c r="D4" t="s" s="13">
        <v>71</v>
      </c>
      <c r="E4" t="s" s="13"/>
      <c r="F4" t="s">
        <v>72</v>
      </c>
    </row>
    <row r="5">
      <c r="A5" t="s">
        <v>2</v>
      </c>
      <c r="B5">
        <v>4</v>
      </c>
      <c r="C5" t="s">
        <v>73</v>
      </c>
      <c r="D5" t="s" s="13">
        <v>74</v>
      </c>
      <c r="E5" t="s" s="13"/>
      <c r="F5" t="s">
        <v>75</v>
      </c>
    </row>
    <row r="6">
      <c r="A6" t="s">
        <v>2</v>
      </c>
      <c r="B6">
        <v>5</v>
      </c>
      <c r="C6" t="s">
        <v>76</v>
      </c>
      <c r="D6" t="s" s="13">
        <v>77</v>
      </c>
      <c r="E6" t="s" s="13"/>
      <c r="F6" t="s">
        <v>72</v>
      </c>
    </row>
    <row r="7">
      <c r="A7" t="s">
        <v>2</v>
      </c>
      <c r="B7">
        <v>6</v>
      </c>
      <c r="C7" t="s">
        <v>78</v>
      </c>
      <c r="D7" t="s" s="13">
        <v>79</v>
      </c>
      <c r="E7" t="s" s="13">
        <v>80</v>
      </c>
      <c r="F7" t="s">
        <v>81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82</v>
      </c>
      <c r="B1"/>
      <c r="C1"/>
      <c r="D1"/>
    </row>
    <row r="2">
      <c r="A2" t="str" s="14">
        <f>"FER-BAGTRAD · BOU.PAINS_CLASS · référence : "&amp;Besoins!B3&amp;" "&amp;Besoins!C3&amp;" · multiplicateur réglable sur la feuille ""Besoins"""</f>
        <v>FER-BAGTRAD · BOU.PAINS_CLASS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83</v>
      </c>
      <c r="B4"/>
      <c r="C4"/>
      <c r="D4"/>
    </row>
    <row r="5">
      <c r="A5" t="s" s="16">
        <v>84</v>
      </c>
      <c r="B5" t="str" s="13">
        <f>"[FRASER] "&amp;Procedure!D2</f>
        <v>[FRASER] Fraser la farine (600g) et l'eau (410g) 5 min vitesse lente, puis autolyser.</v>
      </c>
      <c r="C5"/>
      <c r="D5"/>
    </row>
    <row r="6">
      <c r="A6"/>
      <c r="B6" t="str">
        <f>Besoins!B8</f>
        <v>Farine de tradition française T65</v>
      </c>
      <c r="C6" s="11">
        <f>Besoins!E8</f>
        <v>0.6</v>
      </c>
      <c r="D6" t="str">
        <f>Besoins!F8</f>
        <v>kg</v>
      </c>
    </row>
    <row r="7">
      <c r="A7"/>
      <c r="B7" t="str">
        <f>Besoins!B7</f>
        <v>Eau (robinet - moy. France 2026)</v>
      </c>
      <c r="C7" s="11">
        <f>Besoins!E7</f>
        <v>0.41</v>
      </c>
      <c r="D7" t="str">
        <f>Besoins!F7</f>
        <v>lt</v>
      </c>
    </row>
    <row r="8">
      <c r="A8" t="s" s="16">
        <v>85</v>
      </c>
      <c r="B8" t="str" s="13">
        <f>"[INCORPORER] "&amp;Procedure!D3</f>
        <v>[INCORPORER] Ajouter la levure (3g) et le sel (11g). Fraser 10 min lent puis 2 min rapide, lisser.</v>
      </c>
      <c r="C8"/>
      <c r="D8"/>
    </row>
    <row r="9">
      <c r="A9"/>
      <c r="B9" t="str">
        <f>Besoins!B9</f>
        <v>Levure fraîche de boulanger</v>
      </c>
      <c r="C9" s="11">
        <f>Besoins!E9</f>
        <v>0.003</v>
      </c>
      <c r="D9" t="str">
        <f>Besoins!F9</f>
        <v>kg</v>
      </c>
    </row>
    <row r="10">
      <c r="A10"/>
      <c r="B10" t="str">
        <f>Besoins!B10</f>
        <v>Sel fin de cuisine</v>
      </c>
      <c r="C10" s="11">
        <f>Besoins!E10</f>
        <v>0.011</v>
      </c>
      <c r="D10" t="str">
        <f>Besoins!F10</f>
        <v>kg</v>
      </c>
    </row>
    <row r="11">
      <c r="A11"/>
      <c r="B11" t="str" s="17">
        <f>"ℹ "&amp;Procedure!E3</f>
        <v>ℹ</v>
      </c>
      <c r="C11"/>
      <c r="D11"/>
    </row>
    <row r="12">
      <c r="A12" t="s" s="16">
        <v>86</v>
      </c>
      <c r="B12" t="str" s="13">
        <f>"[POINTER] "&amp;Procedure!D4</f>
        <v>[POINTER] Pointer à température ambiante avec un rabat au bout de 30 min.</v>
      </c>
      <c r="C12"/>
      <c r="D12"/>
    </row>
    <row r="13">
      <c r="A13" t="s" s="16">
        <v>87</v>
      </c>
      <c r="B13" t="str" s="13">
        <f>"[DIVISER] "&amp;Procedure!D5</f>
        <v>[DIVISER] Diviser en 5 pâtons de 200g, bouler, détendre.</v>
      </c>
      <c r="C13"/>
      <c r="D13"/>
    </row>
    <row r="14">
      <c r="A14" t="s" s="16">
        <v>88</v>
      </c>
      <c r="B14" t="str" s="13">
        <f>"[FAÇONNER] "&amp;Procedure!D6</f>
        <v>[FAÇONNER] Façonner en baguette, soudure vers le bas sur torchon propre, laisser pousser.</v>
      </c>
      <c r="C14"/>
      <c r="D14"/>
    </row>
    <row r="15">
      <c r="A15" t="s" s="16">
        <v>89</v>
      </c>
      <c r="B15" t="str" s="13">
        <f>"[RÉALISER] "&amp;Procedure!D7</f>
        <v>[RÉALISER] Sur papier cuisson, effectuer 3 grignes. Enfourner sur plaque chaude avec buée.</v>
      </c>
      <c r="C15"/>
      <c r="D15"/>
    </row>
    <row r="16">
      <c r="A16"/>
      <c r="B16" t="str" s="17">
        <f>"ℹ "&amp;Procedure!E7</f>
        <v>ℹ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2">
    <mergeCell ref="A1:D1"/>
    <mergeCell ref="A2:D2"/>
    <mergeCell ref="A4:D4"/>
    <mergeCell ref="B5:D5"/>
    <mergeCell ref="B8:D8"/>
    <mergeCell ref="B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2026-08-01T00:42:20Z</dcterms:created>
  <dc:title>Baguette de tradition sur pooli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2026-08-01T00:42:20Z</dcterms:modified>
  <cp:revision>1</cp:revision>
</cp:coreProperties>
</file>