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<sst xmlns="http://schemas.openxmlformats.org/spreadsheetml/2006/main" count="102" uniqueCount="102">
  <si>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</si>
  <si>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</si>
  <si>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Pâte à brioche (Ferrandi)</t>
  </si>
  <si>
    <t>Code</t>
  </si>
  <si>
    <t>FER-PATBRIOCHE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</si>
  <si>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</si>
  <si>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</si>
  <si>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</si>
  <si>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</si>
  <si>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</si>
  <si>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</si>
  <si>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</si>
  <si>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</si>
  <si>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</si>
  <si>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</si>
  <si>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</si>
  <si>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</si>
  <si>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</si>
  <si>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</si>
  <si>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</si>
  <si>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</si>
  <si>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</si>
  <si>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</si>
  <si>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</si>
  <si>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</si>
  <si>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</si>
  <si>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</si>
  <si>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</si>
  <si>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</si>
  <si>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</si>
  <si>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</si>
  <si>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</si>
  <si>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</si>
  <si>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</si>
  <si>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</si>
  <si>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</si>
  <si>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</si>
  <si>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</si>
  <si>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</si>
  <si>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</si>
  <si>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</si>
  <si>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</si>
  <si>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</si>
  <si>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</si>
  <si>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</si>
  <si>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</si>
  <si>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</si>
  <si>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</si>
  <si>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</si>
  <si>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</si>
  <si>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</si>
  <si>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</si>
  <si>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</si>
  <si>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</si>
  <si>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</si>
  <si>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</si>
  <si>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</si>
  <si>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</si>
  <si>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</si>
  <si>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</si>
  <si>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</si>
  <si>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0,618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</si>
  <si>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</si>
  <si>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</si>
  <si>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</si>
  <si>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</si>
  <si>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</si>
  <si>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</si>
  <si>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</si>
  <si>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</si>
  <si>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</si>
  <si>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</si>
  <si>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Sel fin de cuisine</t>
  </si>
  <si>
    <t xml:space="preserve">    ↳ Levure fraîche de boulanger</t>
  </si>
  <si>
    <t xml:space="preserve">    ↳ Crème liquide entière 35% MG UHT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</si>
  <si>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</si>
  <si>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</si>
  <si>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</si>
  <si>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</si>
  <si>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</si>
  <si>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</si>
  <si>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</si>
  <si>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</si>
  <si>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5 min (prepa)</t>
  </si>
  <si>
    <t>PÉTRIR</t>
  </si>
  <si>
    <t>Au crochet, pétrir 5 min vitesse lente puis 15 min vitesse moyenne jusqu'à décollement de la pâte, corner le fond de cuve. Pâte élastique.</t>
  </si>
  <si>
    <t>20 min (prepa)</t>
  </si>
  <si>
    <t>INCORPORER</t>
  </si>
  <si>
    <t>Incorporer le beurre ramolli (120g), pétrir 5 min de plus jusqu'à décollement des bords de la cuve.</t>
  </si>
  <si>
    <t>FILMER</t>
  </si>
  <si>
    <t>Filmer, laisser pointer à température ambiante.</t>
  </si>
  <si>
    <t>30 min (repos)</t>
  </si>
  <si>
    <t>DÉGAZER</t>
  </si>
  <si>
    <t>120 min (repos)</t>
  </si>
  <si>
    <t>Fiche technique — Pâte à brioche (Ferrandi)</t>
  </si>
  <si>
    <t>Pâte à brioche (Ferrandi)  FER-PATBRIOCHE</t>
  </si>
  <si>
    <t>1.</t>
  </si>
  <si>
    <t xml:space="preserve">    OEUF (P) (conv.)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</si>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</sst>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1.84951</v>
      </c>
    </row>
    <row r="12">
      <c r="A12" t="s" s="3">
        <v>17</v>
      </c>
      <c r="B12" s="4">
        <v>2.9927346278317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1.84951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0.618</v>
      </c>
      <c r="C3" t="s" s="10">
        <v>25</v>
      </c>
      <c r="D3"/>
      <c r="E3"/>
      <c r="F3"/>
    </row>
    <row r="4">
      <c r="A4" t="s">
        <v>26</v>
      </c>
      <c r="B4" s="11">
        <f>$B$2*B3</f>
        <v>0.618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2.273</v>
      </c>
      <c r="E7" s="11">
        <f>D7*$B$2</f>
        <v>2.273</v>
      </c>
      <c r="F7" t="s">
        <v>35</v>
      </c>
      <c r="G7" s="4">
        <f>E7*0.27</f>
        <v>0.61371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E8*0.95</f>
        <v>0.2375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E9*5.2</f>
        <v>0.624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E10*6</f>
        <v>0.3</v>
      </c>
    </row>
    <row r="11">
      <c r="A11" t="s">
        <v>46</v>
      </c>
      <c r="B11" t="s">
        <v>47</v>
      </c>
      <c r="C11" t="s">
        <v>44</v>
      </c>
      <c r="D11" s="9">
        <v>0.025</v>
      </c>
      <c r="E11" s="11">
        <f>D11*$B$2</f>
        <v>0.025</v>
      </c>
      <c r="F11" t="s">
        <v>45</v>
      </c>
      <c r="G11" s="4">
        <f>E11*1.05</f>
        <v>0.02625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51</v>
      </c>
      <c r="B13" t="s">
        <v>52</v>
      </c>
      <c r="C13" t="s">
        <v>53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25</v>
      </c>
      <c r="G14" s="4">
        <f>E14*0.82</f>
        <v>0.0287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0.618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0.25</v>
      </c>
      <c r="E3" t="s">
        <v>25</v>
      </c>
      <c r="F3" t="s">
        <v>38</v>
      </c>
    </row>
    <row r="4">
      <c r="A4">
        <v>1</v>
      </c>
      <c r="B4" t="s">
        <v>66</v>
      </c>
      <c r="C4" t="s">
        <v>62</v>
      </c>
      <c r="D4" s="11">
        <v>2.273</v>
      </c>
      <c r="E4" t="s">
        <v>35</v>
      </c>
      <c r="F4" t="s">
        <v>67</v>
      </c>
    </row>
    <row r="5">
      <c r="A5">
        <v>2</v>
      </c>
      <c r="B5" t="s">
        <v>68</v>
      </c>
      <c r="C5" t="s">
        <v>62</v>
      </c>
      <c r="D5" s="11">
        <v>0.125</v>
      </c>
      <c r="E5" t="s">
        <v>45</v>
      </c>
      <c r="F5" t="s">
        <v>67</v>
      </c>
    </row>
    <row r="6">
      <c r="A6">
        <v>3</v>
      </c>
      <c r="B6" t="s">
        <v>69</v>
      </c>
      <c r="C6" t="s">
        <v>65</v>
      </c>
      <c r="D6" s="11">
        <v>2.273</v>
      </c>
      <c r="E6" t="s">
        <v>35</v>
      </c>
      <c r="F6" t="s">
        <v>34</v>
      </c>
    </row>
    <row r="7">
      <c r="A7">
        <v>1</v>
      </c>
      <c r="B7" t="s">
        <v>70</v>
      </c>
      <c r="C7" t="s">
        <v>65</v>
      </c>
      <c r="D7" s="11">
        <v>0.025</v>
      </c>
      <c r="E7" t="s">
        <v>45</v>
      </c>
      <c r="F7" t="s">
        <v>44</v>
      </c>
    </row>
    <row r="8">
      <c r="A8">
        <v>1</v>
      </c>
      <c r="B8" t="s">
        <v>71</v>
      </c>
      <c r="C8" t="s">
        <v>65</v>
      </c>
      <c r="D8" s="11">
        <v>0.035</v>
      </c>
      <c r="E8" t="s">
        <v>25</v>
      </c>
      <c r="F8" t="s">
        <v>56</v>
      </c>
    </row>
    <row r="9">
      <c r="A9">
        <v>1</v>
      </c>
      <c r="B9" t="s">
        <v>72</v>
      </c>
      <c r="C9" t="s">
        <v>65</v>
      </c>
      <c r="D9" s="11">
        <v>0.005</v>
      </c>
      <c r="E9" t="s">
        <v>25</v>
      </c>
      <c r="F9" t="s">
        <v>53</v>
      </c>
    </row>
    <row r="10">
      <c r="A10">
        <v>1</v>
      </c>
      <c r="B10" t="s">
        <v>73</v>
      </c>
      <c r="C10" t="s">
        <v>65</v>
      </c>
      <c r="D10" s="11">
        <v>0.008</v>
      </c>
      <c r="E10" t="s">
        <v>25</v>
      </c>
      <c r="F10" t="s">
        <v>50</v>
      </c>
    </row>
    <row r="11">
      <c r="A11">
        <v>1</v>
      </c>
      <c r="B11" t="s">
        <v>74</v>
      </c>
      <c r="C11" t="s">
        <v>65</v>
      </c>
      <c r="D11" s="11">
        <v>0.05</v>
      </c>
      <c r="E11" t="s">
        <v>45</v>
      </c>
      <c r="F11" t="s">
        <v>44</v>
      </c>
    </row>
    <row r="12">
      <c r="A12">
        <v>1</v>
      </c>
      <c r="B12" t="s">
        <v>75</v>
      </c>
      <c r="C12" t="s">
        <v>65</v>
      </c>
      <c r="D12" s="11">
        <v>0.12</v>
      </c>
      <c r="E12" t="s">
        <v>25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4">
        <is>
          <t>Dans la cuve du robot, fraser la farine (250g), les œufs (125g), le lait (25g), le sucre (35g), le sel (5g), la levure (8g) et la crème fraîche (50g) — tout sauf le beurre.</t>
        </is>
      </c>
      <c r="E2" t="s" s="14"/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83</v>
      </c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inlineStr" s="14">
        <is>
          <t>Rompre la pâte pour la dégazer au maximum (technique du rabat) — apporte de la force. Stocker idéalement une nuit au réfrigérateur (minimum 2h) avant utilisation.</t>
        </is>
      </c>
      <c r="E6" t="s" s="14"/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5">
        <f>"FER-PATBRIOCHE · BOU.PAINS_VIENNOIS · référence : "&amp;Besoins!B3&amp;" "&amp;Besoins!C3&amp;" · multiplicateur réglable sur la feuille ""Besoins"""</f>
        <v>FER-PATBRIOCHE · BOU.PAINS_VIENNOIS · référence : 0,618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"[FRASER] "&amp;Procedure!D2</f>
        <v>[FRASER] Dans la cuve du robot, fraser la farine (250g), les œufs (125g), le lait (25g), le sucre (35g), le sel (5g), la levure (8g) et la crème fraîche (50g) — tout sauf le beurre.</v>
      </c>
      <c r="C5"/>
      <c r="D5"/>
    </row>
    <row r="6">
      <c r="A6"/>
      <c r="B6" t="str">
        <f>Besoins!B8</f>
        <v>Farine de gruau T45 (force boulangère)</v>
      </c>
      <c r="C6" s="11">
        <f>Besoins!E8</f>
        <v>0.25</v>
      </c>
      <c r="D6" t="str">
        <f>Besoins!F8</f>
        <v>kg</v>
      </c>
    </row>
    <row r="7">
      <c r="A7"/>
      <c r="B7" t="s">
        <v>97</v>
      </c>
      <c r="C7" s="11">
        <f>'Besoins'!$B$2*2.273</f>
        <v>2.273</v>
      </c>
      <c r="D7" t="s">
        <v>35</v>
      </c>
    </row>
    <row r="8">
      <c r="A8"/>
      <c r="B8" t="str">
        <f>Besoins!B11</f>
        <v>Lait entier UHT 3,5% MG brique 1L</v>
      </c>
      <c r="C8" s="11">
        <f>Besoins!E11</f>
        <v>0.025</v>
      </c>
      <c r="D8" t="str">
        <f>Besoins!F11</f>
        <v>lt</v>
      </c>
    </row>
    <row r="9">
      <c r="A9"/>
      <c r="B9" t="str">
        <f>Besoins!B14</f>
        <v>Sucre blanc cristal sac 25 kg</v>
      </c>
      <c r="C9" s="11">
        <f>Besoins!E14</f>
        <v>0.035</v>
      </c>
      <c r="D9" t="str">
        <f>Besoins!F14</f>
        <v>kg</v>
      </c>
    </row>
    <row r="10">
      <c r="A10"/>
      <c r="B10" t="str">
        <f>Besoins!B13</f>
        <v>Sel fin de cuisine</v>
      </c>
      <c r="C10" s="11">
        <f>Besoins!E13</f>
        <v>0.005</v>
      </c>
      <c r="D10" t="str">
        <f>Besoins!F13</f>
        <v>kg</v>
      </c>
    </row>
    <row r="11">
      <c r="A11"/>
      <c r="B11" t="str">
        <f>Besoins!B12</f>
        <v>Levure fraîche de boulanger</v>
      </c>
      <c r="C11" s="11">
        <f>Besoins!E12</f>
        <v>0.008</v>
      </c>
      <c r="D11" t="str">
        <f>Besoins!F12</f>
        <v>kg</v>
      </c>
    </row>
    <row r="12">
      <c r="A12"/>
      <c r="B12" t="str">
        <f>Besoins!B10</f>
        <v>Crème liquide entière 35% MG UHT</v>
      </c>
      <c r="C12" s="11">
        <f>Besoins!E10</f>
        <v>0.05</v>
      </c>
      <c r="D12" t="str">
        <f>Besoins!F10</f>
        <v>lt</v>
      </c>
    </row>
    <row r="13">
      <c r="A13" t="s" s="17">
        <v>98</v>
      </c>
      <c r="B13" t="str" s="14">
        <f>"[PÉTRIR] "&amp;Procedure!D3</f>
        <v>[PÉTRIR] Au crochet, pétrir 5 min vitesse lente puis 15 min vitesse moyenne jusqu'à décollement de la pâte, corner le fond de cuve. Pâte élastique.</v>
      </c>
      <c r="C13"/>
      <c r="D13"/>
    </row>
    <row r="14">
      <c r="A14" t="s" s="17">
        <v>99</v>
      </c>
      <c r="B14" t="str" s="14">
        <f>"[INCORPORER] "&amp;Procedure!D4</f>
        <v>[INCORPORER] Incorporer le beurre ramolli (120g), pétrir 5 min de plus jusqu'à décollement des bords de la cuve.</v>
      </c>
      <c r="C14"/>
      <c r="D14"/>
    </row>
    <row r="15">
      <c r="A15"/>
      <c r="B15" t="str">
        <f>Besoins!B9</f>
        <v>Beurre doux 82% MG plaquette</v>
      </c>
      <c r="C15" s="11">
        <f>Besoins!E9</f>
        <v>0.12</v>
      </c>
      <c r="D15" t="str">
        <f>Besoins!F9</f>
        <v>kg</v>
      </c>
    </row>
    <row r="16">
      <c r="A16" t="s" s="17">
        <v>100</v>
      </c>
      <c r="B16" t="str" s="14">
        <f>"[FILMER] "&amp;Procedure!D5</f>
        <v>[FILMER] Filmer, laisser pointer à température ambiante.</v>
      </c>
      <c r="C16"/>
      <c r="D16"/>
    </row>
    <row r="17">
      <c r="A17" t="s" s="17">
        <v>101</v>
      </c>
      <c r="B17" t="str" s="14">
        <f>"[DÉGAZER] "&amp;Procedure!D6</f>
        <v>[DÉGAZER] Rompre la pâte pour la dégazer au maximum (technique du rabat) — apporte de la force. Stocker idéalement une nuit au réfrigérateur (minimum 2h) avant utilisation.</v>
      </c>
      <c r="C17"/>
      <c r="D17"/>
    </row>
    <row r="18">
      <c r="A18"/>
      <c r="B18" t="str">
        <f>Besoins!B8</f>
        <v>Farine de gruau T45 (force boulangère)</v>
      </c>
      <c r="C18" s="11">
        <f>Besoins!E8</f>
        <v>0.25</v>
      </c>
      <c r="D18" t="str">
        <f>Besoins!F8</f>
        <v>kg</v>
      </c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13:D13"/>
    <mergeCell ref="B14:D14"/>
    <mergeCell ref="B16:D16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2026-08-01T02:04:57Z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2026-08-01T02:04:57Z</dcterms:modified>
  <cp:revision>1</cp:revision>
</cp:coreProperties>
</file>