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<sst xmlns="http://schemas.openxmlformats.org/spreadsheetml/2006/main" count="147" uniqueCount="147">
  <si>
    <t>Fiche technique</t>
  </si>
  <si>
    <t>Nom</t>
  </si>
  <si>
    <t>GATEAU AU   CHOCOLAT  (PORTION)</t>
  </si>
  <si>
    <t>Code</t>
  </si>
  <si>
    <t>00000067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</si>
  <si>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</si>
  <si>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</si>
  <si>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</si>
  <si>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</si>
  <si>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</si>
  <si>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</si>
  <si>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</si>
  <si>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</si>
  <si>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</si>
  <si>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</si>
  <si>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</si>
  <si>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60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</si>
  <si>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</si>
  <si>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</si>
  <si>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</si>
  <si>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</si>
  <si>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</si>
  <si>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19:08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</si>
  <si>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</si>
  <si>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</si>
  <si>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</si>
  <si>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</si>
  <si>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</si>
  <si>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</si>
  <si>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</si>
  <si>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</si>
  <si>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</si>
  <si>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</si>
  <si>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</si>
  <si>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</si>
  <si>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</si>
  <si>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kg</t>
  </si>
  <si>
    <t>00000002</t>
  </si>
  <si>
    <t>FARINE (FLEUR DE FROMENT)</t>
  </si>
  <si>
    <t>Eléments divers</t>
  </si>
  <si>
    <t>00000006</t>
  </si>
  <si>
    <t>FECULE</t>
  </si>
  <si>
    <t>00000048</t>
  </si>
  <si>
    <t>BEURRE</t>
  </si>
  <si>
    <t>Produits frais</t>
  </si>
  <si>
    <t>00000060</t>
  </si>
  <si>
    <t>ORANGE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</si>
  <si>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</si>
  <si>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</si>
  <si>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</si>
  <si>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</si>
  <si>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</si>
  <si>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</si>
  <si>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</si>
  <si>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00000012</t>
  </si>
  <si>
    <t>CACAO</t>
  </si>
  <si>
    <t>Chocolats et cacao</t>
  </si>
  <si>
    <t>00000051</t>
  </si>
  <si>
    <t>LAIT</t>
  </si>
  <si>
    <t>00000092</t>
  </si>
  <si>
    <t>papier silicone</t>
  </si>
  <si>
    <t>Petit matériel hôtellier</t>
  </si>
  <si>
    <t>00000032</t>
  </si>
  <si>
    <t>MIEL LIQUIDE (MELI)</t>
  </si>
  <si>
    <t>Sucres Mat. prem.</t>
  </si>
  <si>
    <t>00000004</t>
  </si>
  <si>
    <t>SUCRE (S0)</t>
  </si>
  <si>
    <t>00000003</t>
  </si>
  <si>
    <t>SUCRE (S2)</t>
  </si>
  <si>
    <t>Total</t>
  </si>
  <si>
    <t>Niveau</t>
  </si>
  <si>
    <t>Composant</t>
  </si>
  <si>
    <t>Type</t>
  </si>
  <si>
    <t>Quantité (pour 60 pc)</t>
  </si>
  <si>
    <t>recette</t>
  </si>
  <si>
    <t>Pièces individuelles</t>
  </si>
  <si>
    <t xml:space="preserve">    ↳ GATEAU AU   CHOCOLAT  (40*60 CM)</t>
  </si>
  <si>
    <t>Gâteaux</t>
  </si>
  <si>
    <t xml:space="preserve">        ↳ BISCUIT AU CHOCOLAT (FEUILLES)</t>
  </si>
  <si>
    <t>Appareils divers</t>
  </si>
  <si>
    <t xml:space="preserve">            ↳ BISCUIT AU CHOCOLAT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</si>
  <si>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</si>
  <si>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</si>
  <si>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</si>
  <si>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</si>
  <si>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>matiere</t>
  </si>
  <si>
    <t xml:space="preserve">                ↳ SUCRE (S2)</t>
  </si>
  <si>
    <t xml:space="preserve">                ↳ FARINE (FLEUR DE FROMENT)</t>
  </si>
  <si>
    <t xml:space="preserve">                ↳ FECULE</t>
  </si>
  <si>
    <t xml:space="preserve">                ↳ CACAO</t>
  </si>
  <si>
    <t xml:space="preserve">            ↳ papier silicone</t>
  </si>
  <si>
    <t xml:space="preserve">        ↳ COULIS D'ORANGE (B)</t>
  </si>
  <si>
    <t>Sauces et coulis pâtisserie</t>
  </si>
  <si>
    <t xml:space="preserve">            ↳ EXTRAIT D'ORANGE</t>
  </si>
  <si>
    <t xml:space="preserve">                ↳ SUCRE (S0)</t>
  </si>
  <si>
    <t xml:space="preserve">                ↳ ORANGE (P)</t>
  </si>
  <si>
    <t>Calcul</t>
  </si>
  <si>
    <t xml:space="preserve">                    ↳ ORANGE</t>
  </si>
  <si>
    <t xml:space="preserve">            ↳ EAU</t>
  </si>
  <si>
    <t xml:space="preserve">        ↳ CRÈME AU CHOCOLAT I</t>
  </si>
  <si>
    <t xml:space="preserve">            ↳ BEURRE</t>
  </si>
  <si>
    <t xml:space="preserve">            ↳ CHOCOLAT 835</t>
  </si>
  <si>
    <t xml:space="preserve">            ↳ MERINGUE FRAICHE</t>
  </si>
  <si>
    <t>Meringues</t>
  </si>
  <si>
    <t xml:space="preserve">                ↳ BLANC D'OEUF (P)</t>
  </si>
  <si>
    <t xml:space="preserve">                    ↳ BLANC D'OEUF (ML)</t>
  </si>
  <si>
    <t xml:space="preserve">        ↳ GANACHE</t>
  </si>
  <si>
    <t xml:space="preserve">            ↳ LAIT</t>
  </si>
  <si>
    <t xml:space="preserve">            ↳ MIEL LIQUIDE (MELI)</t>
  </si>
  <si>
    <t>Recette</t>
  </si>
  <si>
    <t>#</t>
  </si>
  <si>
    <t>Verbe</t>
  </si>
  <si>
    <t>Étape</t>
  </si>
  <si>
    <t>Précision technique</t>
  </si>
  <si>
    <t>Durée</t>
  </si>
  <si>
    <t>GATEAU AU   CHOCOLAT  (40*60 CM)</t>
  </si>
  <si>
    <t>BISCUIT AU CHOCOLAT (FEUILLES)</t>
  </si>
  <si>
    <t>BISCUIT AU CHOCOLAT</t>
  </si>
  <si>
    <t>COULIS D'ORANGE (B)</t>
  </si>
  <si>
    <t>EXTRAIT D'ORANGE</t>
  </si>
  <si>
    <t>ORANGE (P)</t>
  </si>
  <si>
    <t>CRÈME AU CHOCOLAT I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</si>
  <si>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</si>
  <si>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</si>
  <si>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</si>
  <si>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</si>
  <si>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</si>
  <si>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</si>
  <si>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</si>
  <si>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</si>
  <si>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</si>
  <si>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</si>
  <si>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GANACHE</t>
  </si>
  <si>
    <t>Fiche technique — GATEAU AU   CHOCOLAT  (PORTION)</t>
  </si>
  <si>
    <t>GATEAU AU   CHOCOLAT  (PORTION)  00000067</t>
  </si>
  <si>
    <t>↳ GATEAU AU   CHOCOLAT  (40*60 CM)  00000792</t>
  </si>
  <si>
    <t>↳ BISCUIT AU CHOCOLAT (FEUILLES)  00000063</t>
  </si>
  <si>
    <t>↳ BISCUIT AU CHOCOLAT  00000159</t>
  </si>
  <si>
    <t>↳ COULIS D'ORANGE (B)  00000391</t>
  </si>
  <si>
    <t>↳ EXTRAIT D'ORANGE  00000172</t>
  </si>
  <si>
    <t>↳ ORANGE (P)  00000173</t>
  </si>
  <si>
    <t>↳ CRÈME AU CHOCOLAT I  00000064</t>
  </si>
  <si>
    <t>↳ MERINGUE FRAICHE  00000099</t>
  </si>
  <si>
    <t>1.</t>
  </si>
  <si>
    <t>3.</t>
  </si>
  <si>
    <t>4.</t>
  </si>
  <si>
    <t>↳ GANACHE  00000066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</si>
</sst>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16.836560396129</v>
      </c>
    </row>
    <row r="12">
      <c r="A12" t="s" s="4">
        <v>18</v>
      </c>
      <c r="B12" s="5">
        <v>0.28060933993548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16.836560396129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60</v>
      </c>
      <c r="C3" t="s" s="11">
        <v>26</v>
      </c>
      <c r="D3"/>
      <c r="E3"/>
      <c r="F3"/>
    </row>
    <row r="4">
      <c r="A4" t="s">
        <v>27</v>
      </c>
      <c r="B4" s="12">
        <f>$B$2*B3</f>
        <v>60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0.68</v>
      </c>
      <c r="E7" s="12">
        <f>D7*$B$2</f>
        <v>0.68</v>
      </c>
      <c r="F7" t="s">
        <v>36</v>
      </c>
      <c r="G7" s="5">
        <f>E7*3.1247</f>
        <v>2.124796</v>
      </c>
    </row>
    <row r="8">
      <c r="A8" t="s" s="3">
        <v>37</v>
      </c>
      <c r="B8" t="s">
        <v>38</v>
      </c>
      <c r="C8" t="s">
        <v>39</v>
      </c>
      <c r="D8" s="10">
        <v>0.27</v>
      </c>
      <c r="E8" s="12">
        <f>D8*$B$2</f>
        <v>0.27</v>
      </c>
      <c r="F8" t="s">
        <v>36</v>
      </c>
      <c r="G8" s="5">
        <f>E8*0.022064</f>
        <v>0.005957</v>
      </c>
    </row>
    <row r="9">
      <c r="A9" t="s" s="3">
        <v>40</v>
      </c>
      <c r="B9" t="s">
        <v>41</v>
      </c>
      <c r="C9" t="s">
        <v>39</v>
      </c>
      <c r="D9" s="10">
        <v>0.108</v>
      </c>
      <c r="E9" s="12">
        <f>D9*$B$2</f>
        <v>0.108</v>
      </c>
      <c r="F9" t="s">
        <v>36</v>
      </c>
      <c r="G9" s="5">
        <f>E9*0.7883</f>
        <v>0.085136</v>
      </c>
    </row>
    <row r="10">
      <c r="A10" t="s" s="3">
        <v>42</v>
      </c>
      <c r="B10" t="s">
        <v>43</v>
      </c>
      <c r="C10" t="s">
        <v>44</v>
      </c>
      <c r="D10" s="10">
        <v>1.25</v>
      </c>
      <c r="E10" s="12">
        <f>D10*$B$2</f>
        <v>1.25</v>
      </c>
      <c r="F10" t="s">
        <v>36</v>
      </c>
      <c r="G10" s="5">
        <f>E10*3.9514</f>
        <v>4.93925</v>
      </c>
    </row>
    <row r="11">
      <c r="A11" t="s" s="3">
        <v>45</v>
      </c>
      <c r="B11" t="s">
        <v>46</v>
      </c>
      <c r="C11" t="s">
        <v>44</v>
      </c>
      <c r="D11" s="10">
        <v>1.017241</v>
      </c>
      <c r="E11" s="12">
        <f>D11*$B$2</f>
        <v>1.017241</v>
      </c>
      <c r="F11" t="s">
        <v>36</v>
      </c>
      <c r="G11" s="5">
        <f>E11*0.6544644226</f>
        <v>0.665748</v>
      </c>
    </row>
    <row r="12">
      <c r="A12" t="s" s="3">
        <v>47</v>
      </c>
      <c r="B12" t="s">
        <v>48</v>
      </c>
      <c r="C12" t="s">
        <v>49</v>
      </c>
      <c r="D12" s="10">
        <v>25</v>
      </c>
      <c r="E12" s="12">
        <f>D12*$B$2</f>
        <v>25</v>
      </c>
      <c r="F12" t="s">
        <v>26</v>
      </c>
      <c r="G12" s="5">
        <f>E12*0.27</f>
        <v>6.75</v>
      </c>
    </row>
    <row r="13">
      <c r="A13" t="s" s="3">
        <v>50</v>
      </c>
      <c r="B13" t="s">
        <v>51</v>
      </c>
      <c r="C13" t="s">
        <v>52</v>
      </c>
      <c r="D13" s="10">
        <v>0.168862</v>
      </c>
      <c r="E13" s="12">
        <f>D13*$B$2</f>
        <v>0.168862</v>
      </c>
      <c r="F13" t="s">
        <v>53</v>
      </c>
      <c r="G13" s="5">
        <f>E13*0.0030000012</f>
        <v>0.000507</v>
      </c>
    </row>
    <row r="14">
      <c r="A14" t="s" s="3">
        <v>54</v>
      </c>
      <c r="B14" t="s">
        <v>55</v>
      </c>
      <c r="C14" t="s">
        <v>56</v>
      </c>
      <c r="D14" s="10">
        <v>0.072</v>
      </c>
      <c r="E14" s="12">
        <f>D14*$B$2</f>
        <v>0.072</v>
      </c>
      <c r="F14" t="s">
        <v>36</v>
      </c>
      <c r="G14" s="5">
        <f>E14*5.6396</f>
        <v>0.406051</v>
      </c>
    </row>
    <row r="15">
      <c r="A15" t="s" s="3">
        <v>57</v>
      </c>
      <c r="B15" t="s">
        <v>58</v>
      </c>
      <c r="C15" t="s">
        <v>49</v>
      </c>
      <c r="D15" s="10">
        <v>0.14</v>
      </c>
      <c r="E15" s="12">
        <f>D15*$B$2</f>
        <v>0.14</v>
      </c>
      <c r="F15" t="s">
        <v>53</v>
      </c>
      <c r="G15" s="5">
        <f>E15*0.5999</f>
        <v>0.083986</v>
      </c>
    </row>
    <row r="16">
      <c r="A16" t="s" s="3">
        <v>59</v>
      </c>
      <c r="B16" t="s">
        <v>60</v>
      </c>
      <c r="C16" t="s">
        <v>61</v>
      </c>
      <c r="D16" s="10">
        <v>3</v>
      </c>
      <c r="E16" s="12">
        <f>D16*$B$2</f>
        <v>3</v>
      </c>
      <c r="F16" t="s">
        <v>26</v>
      </c>
      <c r="G16" s="5">
        <f>E16*0.0632128</f>
        <v>0.189638</v>
      </c>
    </row>
    <row r="17">
      <c r="A17" t="s" s="3">
        <v>62</v>
      </c>
      <c r="B17" t="s">
        <v>63</v>
      </c>
      <c r="C17" t="s">
        <v>64</v>
      </c>
      <c r="D17" s="10">
        <v>0.04</v>
      </c>
      <c r="E17" s="12">
        <f>D17*$B$2</f>
        <v>0.04</v>
      </c>
      <c r="F17" t="s">
        <v>36</v>
      </c>
      <c r="G17" s="5">
        <f>E17*4.0406</f>
        <v>0.161624</v>
      </c>
    </row>
    <row r="18">
      <c r="A18" t="s" s="3">
        <v>65</v>
      </c>
      <c r="B18" t="s">
        <v>66</v>
      </c>
      <c r="C18" t="s">
        <v>64</v>
      </c>
      <c r="D18" s="10">
        <v>0.253293</v>
      </c>
      <c r="E18" s="12">
        <f>D18*$B$2</f>
        <v>0.253293</v>
      </c>
      <c r="F18" t="s">
        <v>36</v>
      </c>
      <c r="G18" s="5">
        <f>E18*1.0982004485</f>
        <v>0.278166</v>
      </c>
    </row>
    <row r="19">
      <c r="A19" t="s" s="3">
        <v>67</v>
      </c>
      <c r="B19" t="s">
        <v>68</v>
      </c>
      <c r="C19" t="s">
        <v>64</v>
      </c>
      <c r="D19" s="10">
        <v>1.206</v>
      </c>
      <c r="E19" s="12">
        <f>D19*$B$2</f>
        <v>1.206</v>
      </c>
      <c r="F19" t="s">
        <v>36</v>
      </c>
      <c r="G19" s="5">
        <f>E19*0.95</f>
        <v>1.1457</v>
      </c>
    </row>
    <row r="20">
      <c r="A20"/>
      <c r="B20"/>
      <c r="C20"/>
      <c r="D20"/>
      <c r="E20"/>
      <c r="F20" t="s" s="4">
        <v>69</v>
      </c>
      <c r="G20" s="13">
        <f>SUM(G7:G19)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3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74</v>
      </c>
      <c r="D2" s="12">
        <v>60</v>
      </c>
      <c r="E2" t="s">
        <v>26</v>
      </c>
      <c r="F2" t="s">
        <v>75</v>
      </c>
    </row>
    <row r="3">
      <c r="A3">
        <v>1</v>
      </c>
      <c r="B3" t="s">
        <v>76</v>
      </c>
      <c r="C3" t="s">
        <v>74</v>
      </c>
      <c r="D3" s="12">
        <v>1</v>
      </c>
      <c r="E3" t="s">
        <v>26</v>
      </c>
      <c r="F3" t="s">
        <v>77</v>
      </c>
    </row>
    <row r="4">
      <c r="A4">
        <v>2</v>
      </c>
      <c r="B4" t="s">
        <v>78</v>
      </c>
      <c r="C4" t="s">
        <v>74</v>
      </c>
      <c r="D4" s="12">
        <v>3</v>
      </c>
      <c r="E4" t="s">
        <v>26</v>
      </c>
      <c r="F4" t="s">
        <v>79</v>
      </c>
    </row>
    <row r="5">
      <c r="A5">
        <v>3</v>
      </c>
      <c r="B5" t="s">
        <v>80</v>
      </c>
      <c r="C5" t="s">
        <v>74</v>
      </c>
      <c r="D5" s="12">
        <v>1.98</v>
      </c>
      <c r="E5" t="s">
        <v>36</v>
      </c>
      <c r="F5" t="s">
        <v>79</v>
      </c>
    </row>
    <row r="6">
      <c r="A6">
        <v>4</v>
      </c>
      <c r="B6" t="s">
        <v>81</v>
      </c>
      <c r="C6" t="s">
        <v>74</v>
      </c>
      <c r="D6" s="12">
        <v>18</v>
      </c>
      <c r="E6" t="s">
        <v>26</v>
      </c>
      <c r="F6" t="s">
        <v>82</v>
      </c>
    </row>
    <row r="7">
      <c r="A7">
        <v>5</v>
      </c>
      <c r="B7" t="s">
        <v>83</v>
      </c>
      <c r="C7" t="s">
        <v>74</v>
      </c>
      <c r="D7" s="12">
        <v>0.99</v>
      </c>
      <c r="E7" t="s">
        <v>53</v>
      </c>
      <c r="F7" t="s">
        <v>82</v>
      </c>
    </row>
    <row r="8">
      <c r="A8">
        <v>6</v>
      </c>
      <c r="B8" t="s">
        <v>84</v>
      </c>
      <c r="C8" t="s">
        <v>85</v>
      </c>
      <c r="D8" s="12">
        <v>18</v>
      </c>
      <c r="E8" t="s">
        <v>26</v>
      </c>
      <c r="F8" t="s">
        <v>49</v>
      </c>
    </row>
    <row r="9">
      <c r="A9">
        <v>4</v>
      </c>
      <c r="B9" t="s">
        <v>86</v>
      </c>
      <c r="C9" t="s">
        <v>85</v>
      </c>
      <c r="D9" s="12">
        <v>0.45</v>
      </c>
      <c r="E9" t="s">
        <v>36</v>
      </c>
      <c r="F9" t="s">
        <v>64</v>
      </c>
    </row>
    <row r="10">
      <c r="A10">
        <v>4</v>
      </c>
      <c r="B10" t="s">
        <v>87</v>
      </c>
      <c r="C10" t="s">
        <v>85</v>
      </c>
      <c r="D10" s="12">
        <v>0.27</v>
      </c>
      <c r="E10" t="s">
        <v>36</v>
      </c>
      <c r="F10" t="s">
        <v>39</v>
      </c>
    </row>
    <row r="11">
      <c r="A11">
        <v>4</v>
      </c>
      <c r="B11" t="s">
        <v>88</v>
      </c>
      <c r="C11" t="s">
        <v>85</v>
      </c>
      <c r="D11" s="12">
        <v>0.108</v>
      </c>
      <c r="E11" t="s">
        <v>36</v>
      </c>
      <c r="F11" t="s">
        <v>39</v>
      </c>
    </row>
    <row r="12">
      <c r="A12">
        <v>4</v>
      </c>
      <c r="B12" t="s">
        <v>89</v>
      </c>
      <c r="C12" t="s">
        <v>85</v>
      </c>
      <c r="D12" s="12">
        <v>0.072</v>
      </c>
      <c r="E12" t="s">
        <v>36</v>
      </c>
      <c r="F12" t="s">
        <v>56</v>
      </c>
    </row>
    <row r="13">
      <c r="A13">
        <v>3</v>
      </c>
      <c r="B13" t="s">
        <v>90</v>
      </c>
      <c r="C13" t="s">
        <v>85</v>
      </c>
      <c r="D13" s="12">
        <v>3</v>
      </c>
      <c r="E13" t="s">
        <v>26</v>
      </c>
      <c r="F13" t="s">
        <v>61</v>
      </c>
    </row>
    <row r="14">
      <c r="A14">
        <v>2</v>
      </c>
      <c r="B14" t="s">
        <v>91</v>
      </c>
      <c r="C14" t="s">
        <v>74</v>
      </c>
      <c r="D14" s="12">
        <v>0.59</v>
      </c>
      <c r="E14" t="s">
        <v>53</v>
      </c>
      <c r="F14" t="s">
        <v>92</v>
      </c>
    </row>
    <row r="15">
      <c r="A15">
        <v>3</v>
      </c>
      <c r="B15" t="s">
        <v>93</v>
      </c>
      <c r="C15" t="s">
        <v>74</v>
      </c>
      <c r="D15" s="12">
        <v>0.422</v>
      </c>
      <c r="E15" t="s">
        <v>36</v>
      </c>
      <c r="F15" t="s">
        <v>79</v>
      </c>
    </row>
    <row r="16">
      <c r="A16">
        <v>4</v>
      </c>
      <c r="B16" t="s">
        <v>94</v>
      </c>
      <c r="C16" t="s">
        <v>85</v>
      </c>
      <c r="D16" s="12">
        <v>0.253</v>
      </c>
      <c r="E16" t="s">
        <v>36</v>
      </c>
      <c r="F16" t="s">
        <v>64</v>
      </c>
    </row>
    <row r="17">
      <c r="A17">
        <v>4</v>
      </c>
      <c r="B17" t="s">
        <v>95</v>
      </c>
      <c r="C17" t="s">
        <v>74</v>
      </c>
      <c r="D17" s="12">
        <v>1.017</v>
      </c>
      <c r="E17" t="s">
        <v>26</v>
      </c>
      <c r="F17" t="s">
        <v>96</v>
      </c>
    </row>
    <row r="18">
      <c r="A18">
        <v>5</v>
      </c>
      <c r="B18" t="s">
        <v>97</v>
      </c>
      <c r="C18" t="s">
        <v>85</v>
      </c>
      <c r="D18" s="12">
        <v>1.017</v>
      </c>
      <c r="E18" t="s">
        <v>36</v>
      </c>
      <c r="F18" t="s">
        <v>44</v>
      </c>
    </row>
    <row r="19">
      <c r="A19">
        <v>3</v>
      </c>
      <c r="B19" t="s">
        <v>98</v>
      </c>
      <c r="C19" t="s">
        <v>85</v>
      </c>
      <c r="D19" s="12">
        <v>0.169</v>
      </c>
      <c r="E19" t="s">
        <v>53</v>
      </c>
      <c r="F19" t="s">
        <v>52</v>
      </c>
    </row>
    <row r="20">
      <c r="A20">
        <v>2</v>
      </c>
      <c r="B20" t="s">
        <v>99</v>
      </c>
      <c r="C20" t="s">
        <v>74</v>
      </c>
      <c r="D20" s="12">
        <v>2.87</v>
      </c>
      <c r="E20" t="s">
        <v>36</v>
      </c>
      <c r="F20" t="s">
        <v>79</v>
      </c>
    </row>
    <row r="21">
      <c r="A21">
        <v>3</v>
      </c>
      <c r="B21" t="s">
        <v>100</v>
      </c>
      <c r="C21" t="s">
        <v>85</v>
      </c>
      <c r="D21" s="12">
        <v>1.19</v>
      </c>
      <c r="E21" t="s">
        <v>36</v>
      </c>
      <c r="F21" t="s">
        <v>44</v>
      </c>
    </row>
    <row r="22">
      <c r="A22">
        <v>3</v>
      </c>
      <c r="B22" t="s">
        <v>101</v>
      </c>
      <c r="C22" t="s">
        <v>85</v>
      </c>
      <c r="D22" s="12">
        <v>0.42</v>
      </c>
      <c r="E22" t="s">
        <v>36</v>
      </c>
      <c r="F22" t="s">
        <v>35</v>
      </c>
    </row>
    <row r="23">
      <c r="A23">
        <v>3</v>
      </c>
      <c r="B23" t="s">
        <v>102</v>
      </c>
      <c r="C23" t="s">
        <v>74</v>
      </c>
      <c r="D23" s="12">
        <v>1.26</v>
      </c>
      <c r="E23" t="s">
        <v>36</v>
      </c>
      <c r="F23" t="s">
        <v>103</v>
      </c>
    </row>
    <row r="24">
      <c r="A24">
        <v>4</v>
      </c>
      <c r="B24" t="s">
        <v>104</v>
      </c>
      <c r="C24" t="s">
        <v>74</v>
      </c>
      <c r="D24" s="12">
        <v>14</v>
      </c>
      <c r="E24" t="s">
        <v>26</v>
      </c>
      <c r="F24" t="s">
        <v>82</v>
      </c>
    </row>
    <row r="25">
      <c r="A25">
        <v>5</v>
      </c>
      <c r="B25" t="s">
        <v>105</v>
      </c>
      <c r="C25" t="s">
        <v>74</v>
      </c>
      <c r="D25" s="12">
        <v>0.504</v>
      </c>
      <c r="E25" t="s">
        <v>53</v>
      </c>
      <c r="F25" t="s">
        <v>82</v>
      </c>
    </row>
    <row r="26">
      <c r="A26">
        <v>6</v>
      </c>
      <c r="B26" t="s">
        <v>84</v>
      </c>
      <c r="C26" t="s">
        <v>85</v>
      </c>
      <c r="D26" s="12">
        <v>7</v>
      </c>
      <c r="E26" t="s">
        <v>26</v>
      </c>
      <c r="F26" t="s">
        <v>49</v>
      </c>
    </row>
    <row r="27">
      <c r="A27">
        <v>4</v>
      </c>
      <c r="B27" t="s">
        <v>86</v>
      </c>
      <c r="C27" t="s">
        <v>85</v>
      </c>
      <c r="D27" s="12">
        <v>0.756</v>
      </c>
      <c r="E27" t="s">
        <v>36</v>
      </c>
      <c r="F27" t="s">
        <v>64</v>
      </c>
    </row>
    <row r="28">
      <c r="A28">
        <v>2</v>
      </c>
      <c r="B28" t="s">
        <v>106</v>
      </c>
      <c r="C28" t="s">
        <v>74</v>
      </c>
      <c r="D28" s="12">
        <v>0.5</v>
      </c>
      <c r="E28" t="s">
        <v>36</v>
      </c>
      <c r="F28" t="s">
        <v>79</v>
      </c>
    </row>
    <row r="29">
      <c r="A29">
        <v>3</v>
      </c>
      <c r="B29" t="s">
        <v>101</v>
      </c>
      <c r="C29" t="s">
        <v>85</v>
      </c>
      <c r="D29" s="12">
        <v>0.26</v>
      </c>
      <c r="E29" t="s">
        <v>36</v>
      </c>
      <c r="F29" t="s">
        <v>35</v>
      </c>
    </row>
    <row r="30">
      <c r="A30">
        <v>3</v>
      </c>
      <c r="B30" t="s">
        <v>107</v>
      </c>
      <c r="C30" t="s">
        <v>85</v>
      </c>
      <c r="D30" s="12">
        <v>0.14</v>
      </c>
      <c r="E30" t="s">
        <v>53</v>
      </c>
      <c r="F30" t="s">
        <v>49</v>
      </c>
    </row>
    <row r="31">
      <c r="A31">
        <v>3</v>
      </c>
      <c r="B31" t="s">
        <v>108</v>
      </c>
      <c r="C31" t="s">
        <v>85</v>
      </c>
      <c r="D31" s="12">
        <v>0.04</v>
      </c>
      <c r="E31" t="s">
        <v>36</v>
      </c>
      <c r="F31" t="s">
        <v>64</v>
      </c>
    </row>
    <row r="32">
      <c r="A32">
        <v>3</v>
      </c>
      <c r="B32" t="s">
        <v>100</v>
      </c>
      <c r="C32" t="s">
        <v>85</v>
      </c>
      <c r="D32" s="12">
        <v>0.06</v>
      </c>
      <c r="E32" t="s">
        <v>36</v>
      </c>
      <c r="F32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109</v>
      </c>
      <c r="B1" t="s" s="2">
        <v>110</v>
      </c>
      <c r="C1" t="s" s="2">
        <v>111</v>
      </c>
      <c r="D1" t="s" s="2">
        <v>112</v>
      </c>
      <c r="E1" t="s" s="2">
        <v>113</v>
      </c>
      <c r="F1" t="s" s="2">
        <v>114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115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116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117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118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119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120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121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  <row r="10">
      <c r="A10" t="s">
        <v>122</v>
      </c>
      <c r="B10">
        <v>1</v>
      </c>
      <c r="C10" t="s">
        <v>123</v>
      </c>
      <c r="D10" t="s" s="14">
        <v>124</v>
      </c>
      <c r="E10" t="s" s="14">
        <v>125</v>
      </c>
      <c r="F10"/>
    </row>
    <row r="11">
      <c r="A11" t="s">
        <v>122</v>
      </c>
      <c r="B11">
        <v>3</v>
      </c>
      <c r="C11" t="s">
        <v>126</v>
      </c>
      <c r="D11" t="s" s="14">
        <v>127</v>
      </c>
      <c r="E11" t="s" s="14">
        <v>128</v>
      </c>
      <c r="F11"/>
    </row>
    <row r="12">
      <c r="A12" t="s">
        <v>122</v>
      </c>
      <c r="B12">
        <v>4</v>
      </c>
      <c r="C12" t="s">
        <v>129</v>
      </c>
      <c r="D12" t="s" s="14">
        <v>130</v>
      </c>
      <c r="E12" t="s" s="14">
        <v>131</v>
      </c>
      <c r="F12"/>
    </row>
    <row r="13">
      <c r="A13" t="s">
        <v>132</v>
      </c>
      <c r="B13"/>
      <c r="C13"/>
      <c r="D1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3"/>
      <c r="F1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39"/>
  <cols>
    <col min="1" max="1" width="22" customWidth="1"/>
    <col min="2" max="2" width="52" customWidth="1"/>
  </cols>
  <sheetData>
    <row r="1" customHeight="1" ht="24">
      <c r="A1" t="s" s="8">
        <v>133</v>
      </c>
      <c r="B1"/>
      <c r="C1"/>
      <c r="D1"/>
    </row>
    <row r="2">
      <c r="A2" t="str" s="15">
        <f>"00000067 · PAT.INDIVIDUELS · référence : "&amp;Besoins!B3&amp;" "&amp;Besoins!C3&amp;" · multiplicateur réglable sur la feuille ""Besoins"""</f>
        <v>00000067 · PAT.INDIVIDUELS · référence : 60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134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135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136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137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138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139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140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141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6">
        <v>142</v>
      </c>
      <c r="B28"/>
      <c r="C28"/>
      <c r="D28"/>
    </row>
    <row r="29">
      <c r="A29" t="s" s="18">
        <v>143</v>
      </c>
      <c r="B29" t="str" s="14">
        <f>"[MONTER] "&amp;Procedure!D10</f>
        <v>[MONTER] 14 blancs d'œufs en neige</v>
      </c>
      <c r="C29"/>
      <c r="D29"/>
    </row>
    <row r="30">
      <c r="A30"/>
      <c r="B30" t="str" s="17">
        <f>"ℹ "&amp;Procedure!E10</f>
        <v>ℹ</v>
      </c>
      <c r="C30"/>
      <c r="D30"/>
    </row>
    <row r="31">
      <c r="A31" t="s" s="18">
        <v>144</v>
      </c>
      <c r="B31" t="str" s="14">
        <f>"[COUCHER] "&amp;Procedure!D11</f>
        <v>[COUCHER] À la poche selon la forme souhaitée</v>
      </c>
      <c r="C31"/>
      <c r="D31"/>
    </row>
    <row r="32">
      <c r="A32"/>
      <c r="B32" t="str" s="17">
        <f>"ℹ "&amp;Procedure!E11</f>
        <v>ℹ</v>
      </c>
      <c r="C32"/>
      <c r="D32"/>
    </row>
    <row r="33">
      <c r="A33" t="s" s="18">
        <v>145</v>
      </c>
      <c r="B33" t="str" s="14">
        <f>"[SÉCHER] "&amp;Procedure!D12</f>
        <v>[SÉCHER] Au four 90°C porte légèrement entrouverte</v>
      </c>
      <c r="C33"/>
      <c r="D33"/>
    </row>
    <row r="34">
      <c r="A34"/>
      <c r="B34" t="str" s="17">
        <f>"ℹ "&amp;Procedure!E12</f>
        <v>ℹ</v>
      </c>
      <c r="C34"/>
      <c r="D34"/>
    </row>
    <row r="35">
      <c r="A35"/>
      <c r="B35"/>
      <c r="C35"/>
      <c r="D35"/>
    </row>
    <row r="36">
      <c r="A36" t="s" s="16">
        <v>146</v>
      </c>
      <c r="B36"/>
      <c r="C36"/>
      <c r="D36"/>
    </row>
    <row r="37">
      <c r="A37"/>
      <c r="B3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7"/>
      <c r="D37"/>
    </row>
    <row r="38">
      <c r="A38"/>
      <c r="B38"/>
      <c r="C38"/>
      <c r="D38"/>
    </row>
    <row r="39">
      <c r="A39" t="s" s="19">
        <v>23</v>
      </c>
      <c r="B39"/>
      <c r="C39"/>
      <c r="D39"/>
    </row>
  </sheetData>
  <sheetProtection sheet="1" formatRows="0" formatColumns="0"/>
  <mergeCells count="28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  <mergeCell ref="B29:D29"/>
    <mergeCell ref="B30:D30"/>
    <mergeCell ref="B31:D31"/>
    <mergeCell ref="B32:D32"/>
    <mergeCell ref="B33:D33"/>
    <mergeCell ref="B34:D34"/>
    <mergeCell ref="A36:D36"/>
    <mergeCell ref="B37:D37"/>
    <mergeCell ref="A39:D3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2026-09-15T17:08:25Z</dcterms:created>
  <dc:title>GATEAU AU   CHOCOLAT  (PORTION)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2026-09-15T17:08:25Z</dcterms:modified>
  <cp:revision>1</cp:revision>
</cp:coreProperties>
</file>