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<sst xmlns="http://schemas.openxmlformats.org/spreadsheetml/2006/main" count="129" uniqueCount="129">
  <si>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</si>
  <si>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</si>
  <si>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Pain de Seigle aux Noix (Labo Lenotre)</t>
  </si>
  <si>
    <t>Code</t>
  </si>
  <si>
    <t>C85.PAIN.SEIGLNX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</si>
  <si>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</si>
  <si>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</si>
  <si>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</si>
  <si>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</si>
  <si>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</si>
  <si>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</si>
  <si>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</si>
  <si>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</si>
  <si>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</si>
  <si>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</si>
  <si>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2 380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</si>
  <si>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</si>
  <si>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</si>
  <si>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</si>
  <si>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</si>
  <si>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</si>
  <si>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02:53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</si>
  <si>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</si>
  <si>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</si>
  <si>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</si>
  <si>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</si>
  <si>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</si>
  <si>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</si>
  <si>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</si>
  <si>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</si>
  <si>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</si>
  <si>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</si>
  <si>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CATY-SEIGLE</t>
  </si>
  <si>
    <t>Caty-Seigle (levain de seigle deshydrate)</t>
  </si>
  <si>
    <t>kg</t>
  </si>
  <si>
    <t>NOIX-CERNEAU</t>
  </si>
  <si>
    <t>Cerneaux de noix</t>
  </si>
  <si>
    <t>00000139</t>
  </si>
  <si>
    <t>FARINE (000)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</si>
  <si>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</si>
  <si>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</si>
  <si>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</si>
  <si>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</si>
  <si>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</si>
  <si>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</si>
  <si>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</si>
  <si>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</si>
  <si>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</si>
  <si>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</si>
  <si>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</si>
  <si>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FAR-SEIGLE</t>
  </si>
  <si>
    <t>Farine de seigle T130</t>
  </si>
  <si>
    <t>Farines alternatives &amp; spéciales</t>
  </si>
  <si>
    <t>LAIT-ENT-POW</t>
  </si>
  <si>
    <t>Lait entier en poudre 26% MG</t>
  </si>
  <si>
    <t>Laits et laits en poudre</t>
  </si>
  <si>
    <t>00000051</t>
  </si>
  <si>
    <t>LAIT</t>
  </si>
  <si>
    <t>lt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</si>
  <si>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</si>
  <si>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</si>
  <si>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</si>
  <si>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</si>
  <si>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</si>
  <si>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</si>
  <si>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</si>
  <si>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</si>
  <si>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</si>
  <si>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</si>
  <si>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2 380 gr)</t>
  </si>
  <si>
    <t>recette</t>
  </si>
  <si>
    <t>Pâtes poussées et levées</t>
  </si>
  <si>
    <t xml:space="preserve">    ↳ BEURRE</t>
  </si>
  <si>
    <t>matiere</t>
  </si>
  <si>
    <t xml:space="preserve">    ↳ LAIT</t>
  </si>
  <si>
    <t xml:space="preserve">    ↳ Levure fraîche de boulanger</t>
  </si>
  <si>
    <t xml:space="preserve">    ↳ Sucre blanc cristal sac 25 kg</t>
  </si>
  <si>
    <t xml:space="preserve">    ↳ Lait entier en poudre 26% MG</t>
  </si>
  <si>
    <t xml:space="preserve">    ↳ Farine de seigle T130</t>
  </si>
  <si>
    <t xml:space="preserve">    ↳ FARINE (000)</t>
  </si>
  <si>
    <t xml:space="preserve">    ↳ Caty-Seigle (levain de seigle deshydrate)</t>
  </si>
  <si>
    <t xml:space="preserve">    ↳ SEL</t>
  </si>
  <si>
    <t xml:space="preserve">    ↳ Grande Brioche Francaise a Tete</t>
  </si>
  <si>
    <t xml:space="preserve">        ↳ Levure fraîche de boulanger</t>
  </si>
  <si>
    <t xml:space="preserve">        ↳ LAIT</t>
  </si>
  <si>
    <t xml:space="preserve">        ↳ FARINE (000)</t>
  </si>
  <si>
    <t xml:space="preserve">        ↳ SEL</t>
  </si>
  <si>
    <t xml:space="preserve">        ↳ Sucre blanc cristal sac 25 kg</t>
  </si>
  <si>
    <t xml:space="preserve">        ↳ Lait entier en poudre 26% MG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</si>
  <si>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</si>
  <si>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</si>
  <si>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</si>
  <si>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</si>
  <si>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</si>
  <si>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</si>
  <si>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</si>
  <si>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</si>
  <si>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</si>
  <si>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</si>
  <si>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</si>
  <si>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METTRE</t>
  </si>
  <si>
    <t>Mettre le beurre et melanger avec l'eau, la levure, le sucre et la poudre de lait</t>
  </si>
  <si>
    <t>VERSER</t>
  </si>
  <si>
    <t>Verser ce premier melange dans une cuve contenant la farine de seigle, la farine et le caty-seigle</t>
  </si>
  <si>
    <t>TOURNER</t>
  </si>
  <si>
    <t>Faire tourner et introduire le sel delaye dans l'eau</t>
  </si>
  <si>
    <t>INCORPORER</t>
  </si>
  <si>
    <t>Ajouter la pate a brioche I avec soit les cerneaux de noix soit les raisins secs</t>
  </si>
  <si>
    <t>CORSER</t>
  </si>
  <si>
    <t>Bien corser, pointer 1h</t>
  </si>
  <si>
    <t>Pour les raisins : faire 2 patons de 1190gr. Pour les noix : faire 6 patons de 410gr</t>
  </si>
  <si>
    <t>BADIGEONNER</t>
  </si>
  <si>
    <t>Badigeonner d'eau a la rentree du four et a la sortie, cuisson 220-230C</t>
  </si>
  <si>
    <t>Grande Brioche Francaise a Tete</t>
  </si>
  <si>
    <t>DISSOUDRE</t>
  </si>
  <si>
    <t>Levain : delayer levure, eau, 150gr farine, repos 8h a 22C</t>
  </si>
  <si>
    <t>Delayer ensemble sel, sucre, poudre de lait, oeufs</t>
  </si>
  <si>
    <t>Mettre dans la cuve avec le levain et 850gr farine, faire comme la brioche</t>
  </si>
  <si>
    <t>Grandes pieces : patons de 500gr, 350gr ou 250gr</t>
  </si>
  <si>
    <t>Fiche technique — Pain de Seigle aux Noix (Labo Lenotre)</t>
  </si>
  <si>
    <t>Pain de Seigle aux Noix (Labo Lenotre)  C85.PAIN.SEIGLNX</t>
  </si>
  <si>
    <t>1.</t>
  </si>
  <si>
    <t>2.</t>
  </si>
  <si>
    <t>3.</t>
  </si>
  <si>
    <t>4.</t>
  </si>
  <si>
    <t>5.</t>
  </si>
  <si>
    <t>6.</t>
  </si>
  <si>
    <t>7.</t>
  </si>
  <si>
    <t>↳ Grande Brioche Francaise a Tete  C85.PATE.BRIOFR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</si>
</sst>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2.0971939473777</v>
      </c>
    </row>
    <row r="12">
      <c r="A12" t="s" s="3">
        <v>17</v>
      </c>
      <c r="B12" s="4">
        <v>0.00088117392746962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2.0971939473777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2380</v>
      </c>
      <c r="C3" t="s" s="10">
        <v>25</v>
      </c>
      <c r="D3"/>
      <c r="E3"/>
      <c r="F3"/>
    </row>
    <row r="4">
      <c r="A4" t="s">
        <v>26</v>
      </c>
      <c r="B4" s="11">
        <f>$B$2*B3</f>
        <v>2380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/>
      <c r="D7" s="9">
        <v>0.05</v>
      </c>
      <c r="E7" s="11">
        <f>D7*$B$2</f>
        <v>0.05</v>
      </c>
      <c r="F7" t="s">
        <v>34</v>
      </c>
      <c r="G7" s="4">
        <f>E7*0</f>
        <v>0</v>
      </c>
    </row>
    <row r="8">
      <c r="A8" t="s">
        <v>35</v>
      </c>
      <c r="B8" t="s">
        <v>36</v>
      </c>
      <c r="C8"/>
      <c r="D8" s="9">
        <v>0.4</v>
      </c>
      <c r="E8" s="11">
        <f>D8*$B$2</f>
        <v>0.4</v>
      </c>
      <c r="F8" t="s">
        <v>34</v>
      </c>
      <c r="G8" s="4">
        <f>E8*0</f>
        <v>0</v>
      </c>
    </row>
    <row r="9">
      <c r="A9" t="s" s="12">
        <v>37</v>
      </c>
      <c r="B9" t="s">
        <v>38</v>
      </c>
      <c r="C9" t="s">
        <v>39</v>
      </c>
      <c r="D9" s="9">
        <v>0.750038</v>
      </c>
      <c r="E9" s="11">
        <f>D9*$B$2</f>
        <v>0.750038</v>
      </c>
      <c r="F9" t="s">
        <v>34</v>
      </c>
      <c r="G9" s="4">
        <f>E9*0.4898363014</f>
        <v>0.367396</v>
      </c>
    </row>
    <row r="10">
      <c r="A10" t="s" s="12">
        <v>40</v>
      </c>
      <c r="B10" t="s">
        <v>41</v>
      </c>
      <c r="C10" t="s">
        <v>42</v>
      </c>
      <c r="D10" s="9">
        <v>0.13</v>
      </c>
      <c r="E10" s="11">
        <f>D10*$B$2</f>
        <v>0.13</v>
      </c>
      <c r="F10" t="s">
        <v>34</v>
      </c>
      <c r="G10" s="4">
        <f>E10*3.9514</f>
        <v>0.513682</v>
      </c>
    </row>
    <row r="11">
      <c r="A11" t="s" s="12">
        <v>43</v>
      </c>
      <c r="B11" t="s">
        <v>44</v>
      </c>
      <c r="C11" t="s">
        <v>45</v>
      </c>
      <c r="D11" s="9">
        <v>0.000269</v>
      </c>
      <c r="E11" s="11">
        <f>D11*$B$2</f>
        <v>0.000269</v>
      </c>
      <c r="F11" t="s">
        <v>46</v>
      </c>
      <c r="G11" s="4">
        <f>E11*0.2702316271</f>
        <v>0.000073</v>
      </c>
    </row>
    <row r="12">
      <c r="A12" t="s" s="12">
        <v>47</v>
      </c>
      <c r="B12" t="s">
        <v>48</v>
      </c>
      <c r="C12" t="s">
        <v>49</v>
      </c>
      <c r="D12" s="9">
        <v>0.030001</v>
      </c>
      <c r="E12" s="11">
        <f>D12*$B$2</f>
        <v>0.030001</v>
      </c>
      <c r="F12" t="s">
        <v>34</v>
      </c>
      <c r="G12" s="4">
        <f>E12*0.1864145661</f>
        <v>0.005593</v>
      </c>
    </row>
    <row r="13">
      <c r="A13" t="s">
        <v>50</v>
      </c>
      <c r="B13" t="s">
        <v>51</v>
      </c>
      <c r="C13" t="s">
        <v>52</v>
      </c>
      <c r="D13" s="9">
        <v>0.25</v>
      </c>
      <c r="E13" s="11">
        <f>D13*$B$2</f>
        <v>0.25</v>
      </c>
      <c r="F13" t="s">
        <v>34</v>
      </c>
      <c r="G13" s="4">
        <f>E13*1.2</f>
        <v>0.3</v>
      </c>
    </row>
    <row r="14">
      <c r="A14" t="s">
        <v>53</v>
      </c>
      <c r="B14" t="s">
        <v>54</v>
      </c>
      <c r="C14" t="s">
        <v>55</v>
      </c>
      <c r="D14" s="9">
        <v>0.075001</v>
      </c>
      <c r="E14" s="11">
        <f>D14*$B$2</f>
        <v>0.075001</v>
      </c>
      <c r="F14" t="s">
        <v>34</v>
      </c>
      <c r="G14" s="4">
        <f>E14*5.2000239997</f>
        <v>0.390007</v>
      </c>
    </row>
    <row r="15">
      <c r="A15" t="s" s="12">
        <v>56</v>
      </c>
      <c r="B15" t="s">
        <v>57</v>
      </c>
      <c r="C15" t="s">
        <v>45</v>
      </c>
      <c r="D15" s="9">
        <v>0.650005</v>
      </c>
      <c r="E15" s="11">
        <f>D15*$B$2</f>
        <v>0.650005</v>
      </c>
      <c r="F15" t="s">
        <v>58</v>
      </c>
      <c r="G15" s="4">
        <f>E15*0.5998998225</f>
        <v>0.389938</v>
      </c>
    </row>
    <row r="16">
      <c r="A16" t="s">
        <v>59</v>
      </c>
      <c r="B16" t="s">
        <v>60</v>
      </c>
      <c r="C16" t="s">
        <v>61</v>
      </c>
      <c r="D16" s="9">
        <v>0.050002</v>
      </c>
      <c r="E16" s="11">
        <f>D16*$B$2</f>
        <v>0.050002</v>
      </c>
      <c r="F16" t="s">
        <v>34</v>
      </c>
      <c r="G16" s="4">
        <f>E16*2.1999796931</f>
        <v>0.110003</v>
      </c>
    </row>
    <row r="17">
      <c r="A17" t="s">
        <v>62</v>
      </c>
      <c r="B17" t="s">
        <v>63</v>
      </c>
      <c r="C17" t="s">
        <v>64</v>
      </c>
      <c r="D17" s="9">
        <v>0.025003</v>
      </c>
      <c r="E17" s="11">
        <f>D17*$B$2</f>
        <v>0.025003</v>
      </c>
      <c r="F17" t="s">
        <v>34</v>
      </c>
      <c r="G17" s="4">
        <f>E17*0.8200025228</f>
        <v>0.020503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2380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0.13</v>
      </c>
      <c r="E3" t="s">
        <v>34</v>
      </c>
      <c r="F3" t="s">
        <v>42</v>
      </c>
    </row>
    <row r="4">
      <c r="A4">
        <v>1</v>
      </c>
      <c r="B4" t="s">
        <v>74</v>
      </c>
      <c r="C4" t="s">
        <v>73</v>
      </c>
      <c r="D4" s="11">
        <v>0.6</v>
      </c>
      <c r="E4" t="s">
        <v>58</v>
      </c>
      <c r="F4" t="s">
        <v>45</v>
      </c>
    </row>
    <row r="5">
      <c r="A5">
        <v>1</v>
      </c>
      <c r="B5" t="s">
        <v>75</v>
      </c>
      <c r="C5" t="s">
        <v>73</v>
      </c>
      <c r="D5" s="11">
        <v>0.05</v>
      </c>
      <c r="E5" t="s">
        <v>34</v>
      </c>
      <c r="F5" t="s">
        <v>61</v>
      </c>
    </row>
    <row r="6">
      <c r="A6">
        <v>1</v>
      </c>
      <c r="B6" t="s">
        <v>76</v>
      </c>
      <c r="C6" t="s">
        <v>73</v>
      </c>
      <c r="D6" s="11">
        <v>0.025</v>
      </c>
      <c r="E6" t="s">
        <v>34</v>
      </c>
      <c r="F6" t="s">
        <v>64</v>
      </c>
    </row>
    <row r="7">
      <c r="A7">
        <v>1</v>
      </c>
      <c r="B7" t="s">
        <v>77</v>
      </c>
      <c r="C7" t="s">
        <v>73</v>
      </c>
      <c r="D7" s="11">
        <v>0.075</v>
      </c>
      <c r="E7" t="s">
        <v>34</v>
      </c>
      <c r="F7" t="s">
        <v>55</v>
      </c>
    </row>
    <row r="8">
      <c r="A8">
        <v>1</v>
      </c>
      <c r="B8" t="s">
        <v>78</v>
      </c>
      <c r="C8" t="s">
        <v>73</v>
      </c>
      <c r="D8" s="11">
        <v>0.25</v>
      </c>
      <c r="E8" t="s">
        <v>34</v>
      </c>
      <c r="F8" t="s">
        <v>52</v>
      </c>
    </row>
    <row r="9">
      <c r="A9">
        <v>1</v>
      </c>
      <c r="B9" t="s">
        <v>79</v>
      </c>
      <c r="C9" t="s">
        <v>73</v>
      </c>
      <c r="D9" s="11">
        <v>0.75</v>
      </c>
      <c r="E9" t="s">
        <v>34</v>
      </c>
      <c r="F9" t="s">
        <v>39</v>
      </c>
    </row>
    <row r="10">
      <c r="A10">
        <v>1</v>
      </c>
      <c r="B10" t="s">
        <v>80</v>
      </c>
      <c r="C10" t="s">
        <v>73</v>
      </c>
      <c r="D10" s="11">
        <v>0.05</v>
      </c>
      <c r="E10" t="s">
        <v>34</v>
      </c>
      <c r="F10"/>
    </row>
    <row r="11">
      <c r="A11">
        <v>1</v>
      </c>
      <c r="B11" t="s">
        <v>81</v>
      </c>
      <c r="C11" t="s">
        <v>73</v>
      </c>
      <c r="D11" s="11">
        <v>0.03</v>
      </c>
      <c r="E11" t="s">
        <v>34</v>
      </c>
      <c r="F11" t="s">
        <v>49</v>
      </c>
    </row>
    <row r="12">
      <c r="A12">
        <v>1</v>
      </c>
      <c r="B12" t="s">
        <v>74</v>
      </c>
      <c r="C12" t="s">
        <v>73</v>
      </c>
      <c r="D12" s="11">
        <v>0.05</v>
      </c>
      <c r="E12" t="s">
        <v>58</v>
      </c>
      <c r="F12" t="s">
        <v>45</v>
      </c>
    </row>
    <row r="13">
      <c r="A13">
        <v>1</v>
      </c>
      <c r="B13" t="s">
        <v>82</v>
      </c>
      <c r="C13" t="s">
        <v>70</v>
      </c>
      <c r="D13" s="11">
        <v>0.05</v>
      </c>
      <c r="E13" t="s">
        <v>34</v>
      </c>
      <c r="F13" t="s">
        <v>71</v>
      </c>
    </row>
    <row r="14">
      <c r="A14">
        <v>2</v>
      </c>
      <c r="B14" t="s">
        <v>83</v>
      </c>
      <c r="C14" t="s">
        <v>73</v>
      </c>
      <c r="D14" s="11">
        <v>0</v>
      </c>
      <c r="E14" t="s">
        <v>34</v>
      </c>
      <c r="F14" t="s">
        <v>61</v>
      </c>
    </row>
    <row r="15">
      <c r="A15">
        <v>2</v>
      </c>
      <c r="B15" t="s">
        <v>84</v>
      </c>
      <c r="C15" t="s">
        <v>73</v>
      </c>
      <c r="D15" s="11">
        <v>0</v>
      </c>
      <c r="E15" t="s">
        <v>58</v>
      </c>
      <c r="F15" t="s">
        <v>45</v>
      </c>
    </row>
    <row r="16">
      <c r="A16">
        <v>2</v>
      </c>
      <c r="B16" t="s">
        <v>85</v>
      </c>
      <c r="C16" t="s">
        <v>73</v>
      </c>
      <c r="D16" s="11">
        <v>0</v>
      </c>
      <c r="E16" t="s">
        <v>34</v>
      </c>
      <c r="F16" t="s">
        <v>39</v>
      </c>
    </row>
    <row r="17">
      <c r="A17">
        <v>2</v>
      </c>
      <c r="B17" t="s">
        <v>86</v>
      </c>
      <c r="C17" t="s">
        <v>73</v>
      </c>
      <c r="D17" s="11">
        <v>0</v>
      </c>
      <c r="E17" t="s">
        <v>34</v>
      </c>
      <c r="F17" t="s">
        <v>49</v>
      </c>
    </row>
    <row r="18">
      <c r="A18">
        <v>2</v>
      </c>
      <c r="B18" t="s">
        <v>87</v>
      </c>
      <c r="C18" t="s">
        <v>73</v>
      </c>
      <c r="D18" s="11">
        <v>0</v>
      </c>
      <c r="E18" t="s">
        <v>34</v>
      </c>
      <c r="F18" t="s">
        <v>64</v>
      </c>
    </row>
    <row r="19">
      <c r="A19">
        <v>2</v>
      </c>
      <c r="B19" t="s">
        <v>88</v>
      </c>
      <c r="C19" t="s">
        <v>73</v>
      </c>
      <c r="D19" s="11">
        <v>0</v>
      </c>
      <c r="E19" t="s">
        <v>34</v>
      </c>
      <c r="F19" t="s">
        <v>55</v>
      </c>
    </row>
    <row r="20">
      <c r="A20">
        <v>2</v>
      </c>
      <c r="B20" t="s">
        <v>89</v>
      </c>
      <c r="C20" t="s">
        <v>70</v>
      </c>
      <c r="D20" s="11">
        <v>0</v>
      </c>
      <c r="E20" t="s">
        <v>46</v>
      </c>
      <c r="F20" t="s">
        <v>90</v>
      </c>
    </row>
    <row r="21">
      <c r="A21">
        <v>3</v>
      </c>
      <c r="B21" t="s">
        <v>91</v>
      </c>
      <c r="C21" t="s">
        <v>70</v>
      </c>
      <c r="D21" s="11">
        <v>0</v>
      </c>
      <c r="E21" t="s">
        <v>58</v>
      </c>
      <c r="F21" t="s">
        <v>90</v>
      </c>
    </row>
    <row r="22">
      <c r="A22">
        <v>4</v>
      </c>
      <c r="B22" t="s">
        <v>92</v>
      </c>
      <c r="C22" t="s">
        <v>73</v>
      </c>
      <c r="D22" s="11">
        <v>0</v>
      </c>
      <c r="E22" t="s">
        <v>46</v>
      </c>
      <c r="F22" t="s">
        <v>45</v>
      </c>
    </row>
    <row r="23">
      <c r="A23">
        <v>2</v>
      </c>
      <c r="B23" t="s">
        <v>85</v>
      </c>
      <c r="C23" t="s">
        <v>73</v>
      </c>
      <c r="D23" s="11">
        <v>0</v>
      </c>
      <c r="E23" t="s">
        <v>34</v>
      </c>
      <c r="F23" t="s">
        <v>39</v>
      </c>
    </row>
    <row r="24">
      <c r="A24">
        <v>1</v>
      </c>
      <c r="B24" t="s">
        <v>93</v>
      </c>
      <c r="C24" t="s">
        <v>73</v>
      </c>
      <c r="D24" s="11">
        <v>0.4</v>
      </c>
      <c r="E24" t="s">
        <v>34</v>
      </c>
      <c r="F24"/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94</v>
      </c>
      <c r="B1" t="s" s="2">
        <v>95</v>
      </c>
      <c r="C1" t="s" s="2">
        <v>96</v>
      </c>
      <c r="D1" t="s" s="2">
        <v>97</v>
      </c>
      <c r="E1" t="s" s="2">
        <v>98</v>
      </c>
      <c r="F1" t="s" s="2">
        <v>99</v>
      </c>
    </row>
    <row r="2">
      <c r="A2" t="s">
        <v>2</v>
      </c>
      <c r="B2">
        <v>1</v>
      </c>
      <c r="C2" t="s">
        <v>100</v>
      </c>
      <c r="D2" t="s" s="14">
        <v>101</v>
      </c>
      <c r="E2" t="s" s="14"/>
      <c r="F2"/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/>
    </row>
    <row r="4">
      <c r="A4" t="s">
        <v>2</v>
      </c>
      <c r="B4">
        <v>3</v>
      </c>
      <c r="C4" t="s">
        <v>104</v>
      </c>
      <c r="D4" t="s" s="14">
        <v>105</v>
      </c>
      <c r="E4" t="s" s="14"/>
      <c r="F4"/>
    </row>
    <row r="5">
      <c r="A5" t="s">
        <v>2</v>
      </c>
      <c r="B5">
        <v>4</v>
      </c>
      <c r="C5" t="s">
        <v>106</v>
      </c>
      <c r="D5" t="s" s="14">
        <v>107</v>
      </c>
      <c r="E5" t="s" s="14"/>
      <c r="F5"/>
    </row>
    <row r="6">
      <c r="A6" t="s">
        <v>2</v>
      </c>
      <c r="B6">
        <v>5</v>
      </c>
      <c r="C6" t="s">
        <v>108</v>
      </c>
      <c r="D6" t="s" s="14">
        <v>109</v>
      </c>
      <c r="E6" t="s" s="14"/>
      <c r="F6"/>
    </row>
    <row r="7">
      <c r="A7" t="s">
        <v>2</v>
      </c>
      <c r="B7">
        <v>6</v>
      </c>
      <c r="C7"/>
      <c r="D7" t="s" s="14">
        <v>110</v>
      </c>
      <c r="E7" t="s" s="14"/>
      <c r="F7"/>
    </row>
    <row r="8">
      <c r="A8" t="s">
        <v>2</v>
      </c>
      <c r="B8">
        <v>7</v>
      </c>
      <c r="C8" t="s">
        <v>111</v>
      </c>
      <c r="D8" t="s" s="14">
        <v>112</v>
      </c>
      <c r="E8" t="s" s="14"/>
      <c r="F8"/>
    </row>
    <row r="9">
      <c r="A9" t="s">
        <v>113</v>
      </c>
      <c r="B9">
        <v>1</v>
      </c>
      <c r="C9" t="s">
        <v>114</v>
      </c>
      <c r="D9" t="s" s="14">
        <v>115</v>
      </c>
      <c r="E9" t="s" s="14"/>
      <c r="F9"/>
    </row>
    <row r="10">
      <c r="A10" t="s">
        <v>113</v>
      </c>
      <c r="B10">
        <v>2</v>
      </c>
      <c r="C10" t="s">
        <v>114</v>
      </c>
      <c r="D10" t="s" s="14">
        <v>116</v>
      </c>
      <c r="E10" t="s" s="14"/>
      <c r="F10"/>
    </row>
    <row r="11">
      <c r="A11" t="s">
        <v>113</v>
      </c>
      <c r="B11">
        <v>3</v>
      </c>
      <c r="C11" t="s">
        <v>100</v>
      </c>
      <c r="D11" t="s" s="14">
        <v>117</v>
      </c>
      <c r="E11" t="s" s="14"/>
      <c r="F11"/>
    </row>
    <row r="12">
      <c r="A12" t="s">
        <v>113</v>
      </c>
      <c r="B12">
        <v>4</v>
      </c>
      <c r="C12"/>
      <c r="D12" t="s" s="14">
        <v>118</v>
      </c>
      <c r="E12" t="s" s="14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7">
        <v>119</v>
      </c>
      <c r="B1"/>
      <c r="C1"/>
      <c r="D1"/>
    </row>
    <row r="2">
      <c r="A2" t="str" s="15">
        <f>"C85.PAIN.SEIGLNX · PAT.PATES.POUSSEES · référence : "&amp;Besoins!B3&amp;" "&amp;Besoins!C3&amp;" · multiplicateur réglable sur la feuille ""Besoins"""</f>
        <v>C85.PAIN.SEIGLNX · PAT.PATES.POUSSEES · référence : 2 380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120</v>
      </c>
      <c r="B4"/>
      <c r="C4"/>
      <c r="D4"/>
    </row>
    <row r="5">
      <c r="A5" t="s" s="17">
        <v>121</v>
      </c>
      <c r="B5" t="str" s="14">
        <f>"[METTRE] "&amp;Procedure!D2</f>
        <v>[METTRE] Mettre le beurre et melanger avec l'eau, la levure, le sucre et la poudre de lait</v>
      </c>
      <c r="C5"/>
      <c r="D5"/>
    </row>
    <row r="6">
      <c r="A6" t="s" s="17">
        <v>122</v>
      </c>
      <c r="B6" t="str" s="14">
        <f>"[VERSER] "&amp;Procedure!D3</f>
        <v>[VERSER] Verser ce premier melange dans une cuve contenant la farine de seigle, la farine et le caty-seigle</v>
      </c>
      <c r="C6"/>
      <c r="D6"/>
    </row>
    <row r="7">
      <c r="A7" t="s" s="17">
        <v>123</v>
      </c>
      <c r="B7" t="str" s="14">
        <f>"[TOURNER] "&amp;Procedure!D4</f>
        <v>[TOURNER] Faire tourner et introduire le sel delaye dans l'eau</v>
      </c>
      <c r="C7"/>
      <c r="D7"/>
    </row>
    <row r="8">
      <c r="A8" t="s" s="17">
        <v>124</v>
      </c>
      <c r="B8" t="str" s="14">
        <f>"[INCORPORER] "&amp;Procedure!D5</f>
        <v>[INCORPORER] Ajouter la pate a brioche I avec soit les cerneaux de noix soit les raisins secs</v>
      </c>
      <c r="C8"/>
      <c r="D8"/>
    </row>
    <row r="9">
      <c r="A9" t="s" s="17">
        <v>125</v>
      </c>
      <c r="B9" t="str" s="14">
        <f>"[CORSER] "&amp;Procedure!D6</f>
        <v>[CORSER] Bien corser, pointer 1h</v>
      </c>
      <c r="C9"/>
      <c r="D9"/>
    </row>
    <row r="10">
      <c r="A10" t="s" s="17">
        <v>126</v>
      </c>
      <c r="B10" t="str" s="14">
        <f>Procedure!D7</f>
        <v>Pour les raisins : faire 2 patons de 1190gr. Pour les noix : faire 6 patons de 410gr</v>
      </c>
      <c r="C10"/>
      <c r="D10"/>
    </row>
    <row r="11">
      <c r="A11" t="s" s="17">
        <v>127</v>
      </c>
      <c r="B11" t="str" s="14">
        <f>"[BADIGEONNER] "&amp;Procedure!D8</f>
        <v>[BADIGEONNER] Badigeonner d'eau a la rentree du four et a la sortie, cuisson 220-230C</v>
      </c>
      <c r="C11"/>
      <c r="D11"/>
    </row>
    <row r="12">
      <c r="A12"/>
      <c r="B12"/>
      <c r="C12"/>
      <c r="D12"/>
    </row>
    <row r="13">
      <c r="A13" t="s" s="16">
        <v>128</v>
      </c>
      <c r="B13"/>
      <c r="C13"/>
      <c r="D13"/>
    </row>
    <row r="14">
      <c r="A14" t="s" s="17">
        <v>121</v>
      </c>
      <c r="B14" t="str" s="14">
        <f>"[DISSOUDRE] "&amp;Procedure!D9</f>
        <v>[DISSOUDRE] Levain : delayer levure, eau, 150gr farine, repos 8h a 22C</v>
      </c>
      <c r="C14"/>
      <c r="D14"/>
    </row>
    <row r="15">
      <c r="A15" t="s" s="17">
        <v>122</v>
      </c>
      <c r="B15" t="str" s="14">
        <f>"[DISSOUDRE] "&amp;Procedure!D10</f>
        <v>[DISSOUDRE] Delayer ensemble sel, sucre, poudre de lait, oeufs</v>
      </c>
      <c r="C15"/>
      <c r="D15"/>
    </row>
    <row r="16">
      <c r="A16" t="s" s="17">
        <v>123</v>
      </c>
      <c r="B16" t="str" s="14">
        <f>"[METTRE] "&amp;Procedure!D11</f>
        <v>[METTRE] Mettre dans la cuve avec le levain et 850gr farine, faire comme la brioche</v>
      </c>
      <c r="C16"/>
      <c r="D16"/>
    </row>
    <row r="17">
      <c r="A17" t="s" s="17">
        <v>124</v>
      </c>
      <c r="B17" t="str" s="14">
        <f>Procedure!D12</f>
        <v>Grandes pieces : patons de 500gr, 350gr ou 250gr</v>
      </c>
      <c r="C17"/>
      <c r="D17"/>
    </row>
    <row r="18">
      <c r="A18"/>
      <c r="B18"/>
      <c r="C18"/>
      <c r="D18"/>
    </row>
    <row r="19">
      <c r="A19" t="s" s="18">
        <v>22</v>
      </c>
      <c r="B19"/>
      <c r="C19"/>
      <c r="D19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2026-08-01T00:53:22Z</dcterms:created>
  <dc:title>Pain de Seigle aux Noix (Labo 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2026-08-01T00:53:22Z</dcterms:modified>
  <cp:revision>1</cp:revision>
</cp:coreProperties>
</file>