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<sst xmlns="http://schemas.openxmlformats.org/spreadsheetml/2006/main" count="120" uniqueCount="120">
  <si>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</si>
  <si>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</si>
  <si>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Pain de Campagne</t>
  </si>
  <si>
    <t>Code</t>
  </si>
  <si>
    <t>C85.PAIN.CAMPAGN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</si>
  <si>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</si>
  <si>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</si>
  <si>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</si>
  <si>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</si>
  <si>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</si>
  <si>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</si>
  <si>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</si>
  <si>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</si>
  <si>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</si>
  <si>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</si>
  <si>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1 457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</si>
  <si>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</si>
  <si>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</si>
  <si>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</si>
  <si>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</si>
  <si>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</si>
  <si>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</si>
  <si>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</si>
  <si>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</si>
  <si>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</si>
  <si>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</si>
  <si>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</si>
  <si>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</si>
  <si>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</si>
  <si>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</si>
  <si>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</si>
  <si>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</si>
  <si>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</si>
  <si>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</si>
  <si>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</si>
  <si>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</si>
  <si>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</si>
  <si>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</si>
  <si>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</si>
  <si>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</si>
  <si>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</si>
  <si>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</si>
  <si>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</si>
  <si>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</si>
  <si>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</si>
  <si>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</si>
  <si>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</si>
  <si>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</si>
  <si>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</si>
  <si>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</si>
  <si>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</si>
  <si>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</si>
  <si>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</si>
  <si>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</si>
  <si>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</si>
  <si>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</si>
  <si>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</si>
  <si>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</si>
  <si>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</si>
  <si>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</si>
  <si>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</si>
  <si>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</si>
  <si>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</si>
  <si>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</si>
  <si>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</si>
  <si>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</si>
  <si>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</si>
  <si>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</si>
  <si>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</si>
  <si>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</si>
  <si>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1 457 gr)</t>
  </si>
  <si>
    <t>recette</t>
  </si>
  <si>
    <t>Pâtes poussées et levées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</si>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</sst>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1.6405148</v>
      </c>
    </row>
    <row r="12">
      <c r="A12" t="s" s="3">
        <v>17</v>
      </c>
      <c r="B12" s="4">
        <v>0.0011259538778312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1.6405148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1457</v>
      </c>
      <c r="C3" t="s" s="10">
        <v>25</v>
      </c>
      <c r="D3"/>
      <c r="E3"/>
      <c r="F3"/>
    </row>
    <row r="4">
      <c r="A4" t="s">
        <v>26</v>
      </c>
      <c r="B4" s="11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42</v>
      </c>
      <c r="G9" s="4">
        <f>E9*0.003</f>
        <v>0.00003</v>
      </c>
    </row>
    <row r="10">
      <c r="A10" t="s" s="12">
        <v>43</v>
      </c>
      <c r="B10" t="s">
        <v>44</v>
      </c>
      <c r="C10" t="s">
        <v>41</v>
      </c>
      <c r="D10" s="9">
        <v>0.025</v>
      </c>
      <c r="E10" s="11">
        <f>D10*$B$2</f>
        <v>0.025</v>
      </c>
      <c r="F10" t="s">
        <v>35</v>
      </c>
      <c r="G10" s="4">
        <f>E10*0.186416</f>
        <v>0.00466</v>
      </c>
    </row>
    <row r="11">
      <c r="A11" t="s">
        <v>45</v>
      </c>
      <c r="B11" t="s">
        <v>46</v>
      </c>
      <c r="C11" t="s">
        <v>47</v>
      </c>
      <c r="D11" s="9">
        <v>0.26</v>
      </c>
      <c r="E11" s="11">
        <f>D11*$B$2</f>
        <v>0.26</v>
      </c>
      <c r="F11" t="s">
        <v>35</v>
      </c>
      <c r="G11" s="4">
        <f>E11*1.2</f>
        <v>0.312</v>
      </c>
    </row>
    <row r="12">
      <c r="A12" t="s" s="12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42</v>
      </c>
      <c r="G12" s="4">
        <f>E12*0.5999</f>
        <v>0.29995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35</v>
      </c>
      <c r="G13" s="4">
        <f>E13*0.35</f>
        <v>0.028</v>
      </c>
    </row>
    <row r="14">
      <c r="A14" t="s">
        <v>54</v>
      </c>
      <c r="B14" t="s">
        <v>55</v>
      </c>
      <c r="C14" t="s">
        <v>56</v>
      </c>
      <c r="D14" s="9">
        <v>0.03</v>
      </c>
      <c r="E14" s="11">
        <f>D14*$B$2</f>
        <v>0.03</v>
      </c>
      <c r="F14" t="s">
        <v>35</v>
      </c>
      <c r="G14" s="4">
        <f>E14*2.2</f>
        <v>0.066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35</v>
      </c>
      <c r="G16" s="4">
        <f>E16*0.82</f>
        <v>0.00984</v>
      </c>
    </row>
    <row r="17">
      <c r="A17" t="s" s="12">
        <v>63</v>
      </c>
      <c r="B17" t="s">
        <v>64</v>
      </c>
      <c r="C17" t="s">
        <v>65</v>
      </c>
      <c r="D17" s="9">
        <v>0.12</v>
      </c>
      <c r="E17" s="11">
        <f>D17*$B$2</f>
        <v>0.12</v>
      </c>
      <c r="F17" t="s">
        <v>35</v>
      </c>
      <c r="G17" s="4">
        <f>E17*2.008</f>
        <v>0.24096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1457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75</v>
      </c>
      <c r="C4" t="s">
        <v>74</v>
      </c>
      <c r="D4" s="11">
        <v>0.26</v>
      </c>
      <c r="E4" t="s">
        <v>35</v>
      </c>
      <c r="F4" t="s">
        <v>47</v>
      </c>
    </row>
    <row r="5">
      <c r="A5">
        <v>1</v>
      </c>
      <c r="B5" t="s">
        <v>76</v>
      </c>
      <c r="C5" t="s">
        <v>74</v>
      </c>
      <c r="D5" s="11">
        <v>0.04</v>
      </c>
      <c r="E5" t="s">
        <v>35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0.03</v>
      </c>
      <c r="E6" t="s">
        <v>35</v>
      </c>
      <c r="F6" t="s">
        <v>56</v>
      </c>
    </row>
    <row r="7">
      <c r="A7">
        <v>1</v>
      </c>
      <c r="B7" t="s">
        <v>78</v>
      </c>
      <c r="C7" t="s">
        <v>74</v>
      </c>
      <c r="D7" s="11">
        <v>0.012</v>
      </c>
      <c r="E7" t="s">
        <v>35</v>
      </c>
      <c r="F7" t="s">
        <v>62</v>
      </c>
    </row>
    <row r="8">
      <c r="A8">
        <v>1</v>
      </c>
      <c r="B8" t="s">
        <v>79</v>
      </c>
      <c r="C8" t="s">
        <v>71</v>
      </c>
      <c r="D8" s="11">
        <v>0.02</v>
      </c>
      <c r="E8" t="s">
        <v>35</v>
      </c>
      <c r="F8" t="s">
        <v>80</v>
      </c>
    </row>
    <row r="9">
      <c r="A9">
        <v>2</v>
      </c>
      <c r="B9" t="s">
        <v>81</v>
      </c>
      <c r="C9" t="s">
        <v>74</v>
      </c>
      <c r="D9" s="11">
        <v>0.08</v>
      </c>
      <c r="E9" t="s">
        <v>35</v>
      </c>
      <c r="F9" t="s">
        <v>53</v>
      </c>
    </row>
    <row r="10">
      <c r="A10">
        <v>2</v>
      </c>
      <c r="B10" t="s">
        <v>82</v>
      </c>
      <c r="C10" t="s">
        <v>74</v>
      </c>
      <c r="D10" s="11">
        <v>0.01</v>
      </c>
      <c r="E10" t="s">
        <v>42</v>
      </c>
      <c r="F10" t="s">
        <v>41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35</v>
      </c>
      <c r="F11" t="s">
        <v>38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42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0.12</v>
      </c>
      <c r="E13" t="s">
        <v>35</v>
      </c>
      <c r="F13" t="s">
        <v>65</v>
      </c>
    </row>
    <row r="14">
      <c r="A14">
        <v>1</v>
      </c>
      <c r="B14" t="s">
        <v>86</v>
      </c>
      <c r="C14" t="s">
        <v>74</v>
      </c>
      <c r="D14" s="11">
        <v>0.025</v>
      </c>
      <c r="E14" t="s">
        <v>35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2</v>
      </c>
      <c r="B7">
        <v>6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104</v>
      </c>
      <c r="B10">
        <v>3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"[PÉTRIR] "&amp;Procedure!D2</f>
        <v>[PÉTRIR] Petrir tous les ingredients ensemble</v>
      </c>
      <c r="C5"/>
      <c r="D5"/>
    </row>
    <row r="6">
      <c r="A6" t="s" s="17">
        <v>114</v>
      </c>
      <c r="B6" t="str" s="14">
        <f>"[POINTER] "&amp;Procedure!D3</f>
        <v>[POINTER] Pointage puis facconnage en boule ou bâtard</v>
      </c>
      <c r="C6"/>
      <c r="D6"/>
    </row>
    <row r="7">
      <c r="A7" t="s" s="17">
        <v>115</v>
      </c>
      <c r="B7" t="str" s="14">
        <f>"[APPRÊTER] "&amp;Procedure!D4</f>
        <v>[APPRÊTER] Apprêt 45mn a 1h</v>
      </c>
      <c r="C7"/>
      <c r="D7"/>
    </row>
    <row r="8">
      <c r="A8" t="s" s="17">
        <v>116</v>
      </c>
      <c r="B8" t="str" s="14">
        <f>"[CUIRE] "&amp;Procedure!D5</f>
        <v>[CUIRE] Cuire a four chaud avec buee</v>
      </c>
      <c r="C8"/>
      <c r="D8"/>
    </row>
    <row r="9">
      <c r="A9" t="s" s="17">
        <v>117</v>
      </c>
      <c r="B9" t="str" s="14">
        <f>"[VERSER] "&amp;Procedure!D6</f>
        <v>[VERSER] Extrait feculant : lien vers la recette existante C85.EXT.FECULAN</v>
      </c>
      <c r="C9"/>
      <c r="D9"/>
    </row>
    <row r="10">
      <c r="A10" t="s" s="17">
        <v>118</v>
      </c>
      <c r="B10" t="str" s="14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"[METTRE] "&amp;Procedure!D8</f>
        <v>[METTRE] Mettre en purée 4kg de pommes de terre</v>
      </c>
      <c r="C13"/>
      <c r="D13"/>
    </row>
    <row r="14">
      <c r="A14" t="s" s="17">
        <v>114</v>
      </c>
      <c r="B14" t="str" s="14">
        <f>"[INCORPORER] "&amp;Procedure!D9</f>
        <v>[INCORPORER] Ajouter 500ml d'eau</v>
      </c>
      <c r="C14"/>
      <c r="D14"/>
    </row>
    <row r="15">
      <c r="A15" t="s" s="17">
        <v>115</v>
      </c>
      <c r="B15" t="str" s="14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2026-07-31T23:56:11Z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2026-07-31T23:56:11Z</dcterms:modified>
  <cp:revision>1</cp:revision>
</cp:coreProperties>
</file>