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<sst xmlns="http://schemas.openxmlformats.org/spreadsheetml/2006/main" count="105" uniqueCount="105">
  <si>
    <t>Fiche technique</t>
  </si>
  <si>
    <t>Nom</t>
  </si>
  <si>
    <t>Pate a Savarins (Wittamer et Ecole Lenotre)</t>
  </si>
  <si>
    <t>Code</t>
  </si>
  <si>
    <t>C85.PATE.SAVARIN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</si>
  <si>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</si>
  <si>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</si>
  <si>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</si>
  <si>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</si>
  <si>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</si>
  <si>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</si>
  <si>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</si>
  <si>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</si>
  <si>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</si>
  <si>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</si>
  <si>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815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</si>
  <si>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</si>
  <si>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</si>
  <si>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</si>
  <si>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</si>
  <si>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</si>
  <si>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03:41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</si>
  <si>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</si>
  <si>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</si>
  <si>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</si>
  <si>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</si>
  <si>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</si>
  <si>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</si>
  <si>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</si>
  <si>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</si>
  <si>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</si>
  <si>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</si>
  <si>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</si>
  <si>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</si>
  <si>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</si>
  <si>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</si>
  <si>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</si>
  <si>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</si>
  <si>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</si>
  <si>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00000224</t>
  </si>
  <si>
    <t>CITRON</t>
  </si>
  <si>
    <t>FRUIT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</si>
  <si>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</si>
  <si>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</si>
  <si>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</si>
  <si>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</si>
  <si>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</si>
  <si>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</si>
  <si>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</si>
  <si>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</si>
  <si>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</si>
  <si>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</si>
  <si>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</si>
  <si>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</si>
  <si>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</si>
  <si>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</si>
  <si>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</si>
  <si>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</si>
  <si>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</si>
  <si>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</si>
  <si>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</si>
  <si>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</si>
  <si>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815 gr)</t>
  </si>
  <si>
    <t>recette</t>
  </si>
  <si>
    <t>Pâtes poussées et levées</t>
  </si>
  <si>
    <t xml:space="preserve">    ↳ LAIT</t>
  </si>
  <si>
    <t>matiere</t>
  </si>
  <si>
    <t xml:space="preserve">    ↳ Levure fraîche de boulanger</t>
  </si>
  <si>
    <t xml:space="preserve">    ↳ FARINE (000)</t>
  </si>
  <si>
    <t xml:space="preserve">    ↳ Sucre blanc cristal sac 25 kg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</si>
  <si>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</si>
  <si>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</si>
  <si>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</si>
  <si>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</si>
  <si>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CITRON (P)</t>
  </si>
  <si>
    <t>Conversions fruits frais (P→K)</t>
  </si>
  <si>
    <t xml:space="preserve">        ↳ CITRON</t>
  </si>
  <si>
    <t xml:space="preserve">    ↳ SEL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</si>
  <si>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</si>
  <si>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</si>
  <si>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</si>
  <si>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</si>
  <si>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</si>
  <si>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</si>
  <si>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</si>
  <si>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INCORPORER</t>
  </si>
  <si>
    <t>Tiedir le lait, ajouter la levure</t>
  </si>
  <si>
    <t>Ajouter la farine de gruau, sucre, oeufs, zeste de citron, sel</t>
  </si>
  <si>
    <t>A la fin ajouter le beurre noisette</t>
  </si>
  <si>
    <t>PÉTRIR</t>
  </si>
  <si>
    <t>Petrir a la feuille du melangeur</t>
  </si>
  <si>
    <t>DRESSER</t>
  </si>
  <si>
    <t>Dresser a la poche, douille N.7, en moule beurre</t>
  </si>
  <si>
    <t>ÉTUVER</t>
  </si>
  <si>
    <t>Pousser a l'etuve 30C, cuire sur plaque chaude 180C, demouler a chaud</t>
  </si>
  <si>
    <t>Donne environ 60 pieces de 40gr</t>
  </si>
  <si>
    <t>Fiche technique — Pate a Savarins (Wittamer et Ecole Lenotre)</t>
  </si>
  <si>
    <t>Pate a Savarins (Wittamer et Ecole Lenotre)  C85.PATE.SAVARIN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</si>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</sst>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3.25401828</v>
      </c>
    </row>
    <row r="12">
      <c r="A12" t="s" s="3">
        <v>17</v>
      </c>
      <c r="B12" s="4">
        <v>0.0039926604662577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3.25401828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815</v>
      </c>
      <c r="C3" t="s" s="10">
        <v>25</v>
      </c>
      <c r="D3"/>
      <c r="E3"/>
      <c r="F3"/>
    </row>
    <row r="4">
      <c r="A4" t="s">
        <v>26</v>
      </c>
      <c r="B4" s="11">
        <f>$B$2*B3</f>
        <v>815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0.45</v>
      </c>
      <c r="E7" s="11">
        <f>D7*$B$2</f>
        <v>0.45</v>
      </c>
      <c r="F7" t="s">
        <v>35</v>
      </c>
      <c r="G7" s="4">
        <f>E7*0.489836</f>
        <v>0.220426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35</v>
      </c>
      <c r="G8" s="4">
        <f>E8*3.9514</f>
        <v>0.39514</v>
      </c>
    </row>
    <row r="9">
      <c r="A9" t="s" s="12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35</v>
      </c>
      <c r="G9" s="4">
        <f>E9*1.09074</f>
        <v>1.09074</v>
      </c>
    </row>
    <row r="10">
      <c r="A10" t="s" s="12">
        <v>42</v>
      </c>
      <c r="B10" t="s">
        <v>43</v>
      </c>
      <c r="C10" t="s">
        <v>44</v>
      </c>
      <c r="D10" s="9">
        <v>5</v>
      </c>
      <c r="E10" s="11">
        <f>D10*$B$2</f>
        <v>5</v>
      </c>
      <c r="F10" t="s">
        <v>45</v>
      </c>
      <c r="G10" s="4">
        <f>E10*0.27</f>
        <v>1.35</v>
      </c>
    </row>
    <row r="11">
      <c r="A11" t="s" s="12">
        <v>46</v>
      </c>
      <c r="B11" t="s">
        <v>47</v>
      </c>
      <c r="C11" t="s">
        <v>48</v>
      </c>
      <c r="D11" s="9">
        <v>0.005</v>
      </c>
      <c r="E11" s="11">
        <f>D11*$B$2</f>
        <v>0.005</v>
      </c>
      <c r="F11" t="s">
        <v>35</v>
      </c>
      <c r="G11" s="4">
        <f>E11*0.186416</f>
        <v>0.000932</v>
      </c>
    </row>
    <row r="12">
      <c r="A12" t="s" s="12">
        <v>49</v>
      </c>
      <c r="B12" t="s">
        <v>50</v>
      </c>
      <c r="C12" t="s">
        <v>44</v>
      </c>
      <c r="D12" s="9">
        <v>0.2</v>
      </c>
      <c r="E12" s="11">
        <f>D12*$B$2</f>
        <v>0.2</v>
      </c>
      <c r="F12" t="s">
        <v>51</v>
      </c>
      <c r="G12" s="4">
        <f>E12*0.5999</f>
        <v>0.11998</v>
      </c>
    </row>
    <row r="13">
      <c r="A13" t="s">
        <v>52</v>
      </c>
      <c r="B13" t="s">
        <v>53</v>
      </c>
      <c r="C13" t="s">
        <v>54</v>
      </c>
      <c r="D13" s="9">
        <v>0.02</v>
      </c>
      <c r="E13" s="11">
        <f>D13*$B$2</f>
        <v>0.02</v>
      </c>
      <c r="F13" t="s">
        <v>35</v>
      </c>
      <c r="G13" s="4">
        <f>E13*2.2</f>
        <v>0.044</v>
      </c>
    </row>
    <row r="14">
      <c r="A14" t="s">
        <v>55</v>
      </c>
      <c r="B14" t="s">
        <v>56</v>
      </c>
      <c r="C14" t="s">
        <v>57</v>
      </c>
      <c r="D14" s="9">
        <v>0.04</v>
      </c>
      <c r="E14" s="11">
        <f>D14*$B$2</f>
        <v>0.04</v>
      </c>
      <c r="F14" t="s">
        <v>35</v>
      </c>
      <c r="G14" s="4">
        <f>E14*0.82</f>
        <v>0.0328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815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0.2</v>
      </c>
      <c r="E3" t="s">
        <v>51</v>
      </c>
      <c r="F3" t="s">
        <v>44</v>
      </c>
    </row>
    <row r="4">
      <c r="A4">
        <v>1</v>
      </c>
      <c r="B4" t="s">
        <v>67</v>
      </c>
      <c r="C4" t="s">
        <v>66</v>
      </c>
      <c r="D4" s="11">
        <v>0.02</v>
      </c>
      <c r="E4" t="s">
        <v>35</v>
      </c>
      <c r="F4" t="s">
        <v>54</v>
      </c>
    </row>
    <row r="5">
      <c r="A5">
        <v>1</v>
      </c>
      <c r="B5" t="s">
        <v>68</v>
      </c>
      <c r="C5" t="s">
        <v>66</v>
      </c>
      <c r="D5" s="11">
        <v>0.45</v>
      </c>
      <c r="E5" t="s">
        <v>35</v>
      </c>
      <c r="F5" t="s">
        <v>34</v>
      </c>
    </row>
    <row r="6">
      <c r="A6">
        <v>1</v>
      </c>
      <c r="B6" t="s">
        <v>69</v>
      </c>
      <c r="C6" t="s">
        <v>66</v>
      </c>
      <c r="D6" s="11">
        <v>0.04</v>
      </c>
      <c r="E6" t="s">
        <v>35</v>
      </c>
      <c r="F6" t="s">
        <v>57</v>
      </c>
    </row>
    <row r="7">
      <c r="A7">
        <v>1</v>
      </c>
      <c r="B7" t="s">
        <v>70</v>
      </c>
      <c r="C7" t="s">
        <v>63</v>
      </c>
      <c r="D7" s="11">
        <v>5</v>
      </c>
      <c r="E7" t="s">
        <v>45</v>
      </c>
      <c r="F7" t="s">
        <v>71</v>
      </c>
    </row>
    <row r="8">
      <c r="A8">
        <v>2</v>
      </c>
      <c r="B8" t="s">
        <v>72</v>
      </c>
      <c r="C8" t="s">
        <v>63</v>
      </c>
      <c r="D8" s="11">
        <v>0.275</v>
      </c>
      <c r="E8" t="s">
        <v>51</v>
      </c>
      <c r="F8" t="s">
        <v>71</v>
      </c>
    </row>
    <row r="9">
      <c r="A9">
        <v>3</v>
      </c>
      <c r="B9" t="s">
        <v>73</v>
      </c>
      <c r="C9" t="s">
        <v>66</v>
      </c>
      <c r="D9" s="11">
        <v>5</v>
      </c>
      <c r="E9" t="s">
        <v>45</v>
      </c>
      <c r="F9" t="s">
        <v>44</v>
      </c>
    </row>
    <row r="10">
      <c r="A10">
        <v>1</v>
      </c>
      <c r="B10" t="s">
        <v>74</v>
      </c>
      <c r="C10" t="s">
        <v>63</v>
      </c>
      <c r="D10" s="11">
        <v>1</v>
      </c>
      <c r="E10" t="s">
        <v>45</v>
      </c>
      <c r="F10" t="s">
        <v>75</v>
      </c>
    </row>
    <row r="11">
      <c r="A11">
        <v>2</v>
      </c>
      <c r="B11" t="s">
        <v>76</v>
      </c>
      <c r="C11" t="s">
        <v>66</v>
      </c>
      <c r="D11" s="11">
        <v>1</v>
      </c>
      <c r="E11" t="s">
        <v>35</v>
      </c>
      <c r="F11" t="s">
        <v>41</v>
      </c>
    </row>
    <row r="12">
      <c r="A12">
        <v>1</v>
      </c>
      <c r="B12" t="s">
        <v>77</v>
      </c>
      <c r="C12" t="s">
        <v>66</v>
      </c>
      <c r="D12" s="11">
        <v>0.005</v>
      </c>
      <c r="E12" t="s">
        <v>35</v>
      </c>
      <c r="F12" t="s">
        <v>48</v>
      </c>
    </row>
    <row r="13">
      <c r="A13">
        <v>1</v>
      </c>
      <c r="B13" t="s">
        <v>78</v>
      </c>
      <c r="C13" t="s">
        <v>66</v>
      </c>
      <c r="D13" s="11">
        <v>0.1</v>
      </c>
      <c r="E13" t="s">
        <v>35</v>
      </c>
      <c r="F13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s" s="14">
        <v>86</v>
      </c>
      <c r="E2" t="s" s="14"/>
      <c r="F2"/>
    </row>
    <row r="3">
      <c r="A3" t="s">
        <v>2</v>
      </c>
      <c r="B3">
        <v>2</v>
      </c>
      <c r="C3" t="s">
        <v>85</v>
      </c>
      <c r="D3" t="s" s="14">
        <v>87</v>
      </c>
      <c r="E3" t="s" s="14"/>
      <c r="F3"/>
    </row>
    <row r="4">
      <c r="A4" t="s">
        <v>2</v>
      </c>
      <c r="B4">
        <v>3</v>
      </c>
      <c r="C4" t="s">
        <v>85</v>
      </c>
      <c r="D4" t="s" s="14">
        <v>88</v>
      </c>
      <c r="E4" t="s" s="14"/>
      <c r="F4"/>
    </row>
    <row r="5">
      <c r="A5" t="s">
        <v>2</v>
      </c>
      <c r="B5">
        <v>4</v>
      </c>
      <c r="C5" t="s">
        <v>89</v>
      </c>
      <c r="D5" t="s" s="14">
        <v>90</v>
      </c>
      <c r="E5" t="s" s="14"/>
      <c r="F5"/>
    </row>
    <row r="6">
      <c r="A6" t="s">
        <v>2</v>
      </c>
      <c r="B6">
        <v>5</v>
      </c>
      <c r="C6" t="s">
        <v>91</v>
      </c>
      <c r="D6" t="s" s="14">
        <v>92</v>
      </c>
      <c r="E6" t="s" s="14"/>
      <c r="F6"/>
    </row>
    <row r="7">
      <c r="A7" t="s">
        <v>2</v>
      </c>
      <c r="B7">
        <v>6</v>
      </c>
      <c r="C7" t="s">
        <v>93</v>
      </c>
      <c r="D7" t="s" s="14">
        <v>94</v>
      </c>
      <c r="E7" t="s" s="14"/>
      <c r="F7"/>
    </row>
    <row r="8">
      <c r="A8" t="s">
        <v>2</v>
      </c>
      <c r="B8">
        <v>7</v>
      </c>
      <c r="C8"/>
      <c r="D8" t="s" s="14">
        <v>95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96</v>
      </c>
      <c r="B1"/>
      <c r="C1"/>
      <c r="D1"/>
    </row>
    <row r="2">
      <c r="A2" t="str" s="15">
        <f>"C85.PATE.SAVARIN · PAT.PATES.POUSSEES · référence : "&amp;Besoins!B3&amp;" "&amp;Besoins!C3&amp;" · multiplicateur réglable sur la feuille ""Besoins"""</f>
        <v>C85.PATE.SAVARIN · PAT.PATES.POUSSEES · référence : 815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97</v>
      </c>
      <c r="B4"/>
      <c r="C4"/>
      <c r="D4"/>
    </row>
    <row r="5">
      <c r="A5" t="s" s="17">
        <v>98</v>
      </c>
      <c r="B5" t="str" s="14">
        <f>"[INCORPORER] "&amp;Procedure!D2</f>
        <v>[INCORPORER] Tiedir le lait, ajouter la levure</v>
      </c>
      <c r="C5"/>
      <c r="D5"/>
    </row>
    <row r="6">
      <c r="A6" t="s" s="17">
        <v>99</v>
      </c>
      <c r="B6" t="str" s="14">
        <f>"[INCORPORER] "&amp;Procedure!D3</f>
        <v>[INCORPORER] Ajouter la farine de gruau, sucre, oeufs, zeste de citron, sel</v>
      </c>
      <c r="C6"/>
      <c r="D6"/>
    </row>
    <row r="7">
      <c r="A7" t="s" s="17">
        <v>100</v>
      </c>
      <c r="B7" t="str" s="14">
        <f>"[INCORPORER] "&amp;Procedure!D4</f>
        <v>[INCORPORER] A la fin ajouter le beurre noisette</v>
      </c>
      <c r="C7"/>
      <c r="D7"/>
    </row>
    <row r="8">
      <c r="A8" t="s" s="17">
        <v>101</v>
      </c>
      <c r="B8" t="str" s="14">
        <f>"[PÉTRIR] "&amp;Procedure!D5</f>
        <v>[PÉTRIR] Petrir a la feuille du melangeur</v>
      </c>
      <c r="C8"/>
      <c r="D8"/>
    </row>
    <row r="9">
      <c r="A9" t="s" s="17">
        <v>102</v>
      </c>
      <c r="B9" t="str" s="14">
        <f>"[DRESSER] "&amp;Procedure!D6</f>
        <v>[DRESSER] Dresser a la poche, douille N.7, en moule beurre</v>
      </c>
      <c r="C9"/>
      <c r="D9"/>
    </row>
    <row r="10">
      <c r="A10" t="s" s="17">
        <v>103</v>
      </c>
      <c r="B10" t="str" s="14">
        <f>"[ÉTUVER] "&amp;Procedure!D7</f>
        <v>[ÉTUVER] Pousser a l'etuve 30C, cuire sur plaque chaude 180C, demouler a chaud</v>
      </c>
      <c r="C10"/>
      <c r="D10"/>
    </row>
    <row r="11">
      <c r="A11" t="s" s="17">
        <v>104</v>
      </c>
      <c r="B11" t="str" s="14">
        <f>Procedure!D8</f>
        <v>Donne environ 60 pieces de 40gr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2026-08-01T01:41:20Z</dcterms:created>
  <dc:title>Pate a Savarins (Wittamer et Ec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2026-08-01T01:41:20Z</dcterms:modified>
  <cp:revision>1</cp:revision>
</cp:coreProperties>
</file>