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<sst xmlns="http://schemas.openxmlformats.org/spreadsheetml/2006/main" count="109" uniqueCount="109">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</sst>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2.918441652</v>
      </c>
    </row>
    <row r="12">
      <c r="A12" t="s" s="3">
        <v>17</v>
      </c>
      <c r="B12" s="4">
        <v>0.0014327155876289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2.918441652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1.125</v>
      </c>
      <c r="E8" s="11">
        <f>D8*$B$2</f>
        <v>1.125</v>
      </c>
      <c r="F8" t="s">
        <v>39</v>
      </c>
      <c r="G8" s="4">
        <f>E8*0.489836</f>
        <v>0.551066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E9*0.5999</f>
        <v>0.29995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39</v>
      </c>
      <c r="G10" s="4">
        <f>E10*3.9514</f>
        <v>0.59271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39</v>
      </c>
      <c r="G11" s="4">
        <f>E11*5.2</f>
        <v>0.416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39</v>
      </c>
      <c r="G12" s="4">
        <f>E12*0.35</f>
        <v>0.14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39</v>
      </c>
      <c r="G13" s="4">
        <f>E13*2.2</f>
        <v>0.088</v>
      </c>
    </row>
    <row r="14">
      <c r="A14" t="s" s="12">
        <v>55</v>
      </c>
      <c r="B14" t="s">
        <v>56</v>
      </c>
      <c r="C14" t="s">
        <v>57</v>
      </c>
      <c r="D14" s="9">
        <v>3</v>
      </c>
      <c r="E14" s="11">
        <f>D14*$B$2</f>
        <v>3</v>
      </c>
      <c r="F14" t="s">
        <v>58</v>
      </c>
      <c r="G14" s="4">
        <f>E14*0.27</f>
        <v>0.81</v>
      </c>
    </row>
    <row r="15">
      <c r="A15" t="s" s="12">
        <v>59</v>
      </c>
      <c r="B15" t="s">
        <v>60</v>
      </c>
      <c r="C15" t="s">
        <v>61</v>
      </c>
      <c r="D15" s="9">
        <v>0.022</v>
      </c>
      <c r="E15" s="11">
        <f>D15*$B$2</f>
        <v>0.022</v>
      </c>
      <c r="F15" t="s">
        <v>39</v>
      </c>
      <c r="G15" s="4">
        <f>E15*0.186416</f>
        <v>0.004101</v>
      </c>
    </row>
    <row r="16">
      <c r="A16" t="s">
        <v>62</v>
      </c>
      <c r="B16" t="s">
        <v>63</v>
      </c>
      <c r="C16" t="s">
        <v>64</v>
      </c>
      <c r="D16" s="9">
        <v>0.02</v>
      </c>
      <c r="E16" s="11">
        <f>D16*$B$2</f>
        <v>0.02</v>
      </c>
      <c r="F16" t="s">
        <v>39</v>
      </c>
      <c r="G16" s="4">
        <f>E16*0.82</f>
        <v>0.0164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2037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0.04</v>
      </c>
      <c r="E3" t="s">
        <v>39</v>
      </c>
      <c r="F3" t="s">
        <v>54</v>
      </c>
    </row>
    <row r="4">
      <c r="A4">
        <v>1</v>
      </c>
      <c r="B4" t="s">
        <v>74</v>
      </c>
      <c r="C4" t="s">
        <v>73</v>
      </c>
      <c r="D4" s="11">
        <v>0.5</v>
      </c>
      <c r="E4" t="s">
        <v>35</v>
      </c>
      <c r="F4" t="s">
        <v>42</v>
      </c>
    </row>
    <row r="5">
      <c r="A5">
        <v>1</v>
      </c>
      <c r="B5" t="s">
        <v>75</v>
      </c>
      <c r="C5" t="s">
        <v>73</v>
      </c>
      <c r="D5" s="11">
        <v>0.022</v>
      </c>
      <c r="E5" t="s">
        <v>39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</v>
      </c>
      <c r="E6" t="s">
        <v>39</v>
      </c>
      <c r="F6" t="s">
        <v>64</v>
      </c>
    </row>
    <row r="7">
      <c r="A7">
        <v>1</v>
      </c>
      <c r="B7" t="s">
        <v>77</v>
      </c>
      <c r="C7" t="s">
        <v>70</v>
      </c>
      <c r="D7" s="11">
        <v>3</v>
      </c>
      <c r="E7" t="s">
        <v>58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0.165</v>
      </c>
      <c r="E8" t="s">
        <v>35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3</v>
      </c>
      <c r="E9" t="s">
        <v>58</v>
      </c>
      <c r="F9" t="s">
        <v>57</v>
      </c>
    </row>
    <row r="10">
      <c r="A10">
        <v>1</v>
      </c>
      <c r="B10" t="s">
        <v>81</v>
      </c>
      <c r="C10" t="s">
        <v>70</v>
      </c>
      <c r="D10" s="11">
        <v>0.1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0.4</v>
      </c>
      <c r="E11" t="s">
        <v>39</v>
      </c>
      <c r="F11" t="s">
        <v>51</v>
      </c>
    </row>
    <row r="12">
      <c r="A12">
        <v>2</v>
      </c>
      <c r="B12" t="s">
        <v>84</v>
      </c>
      <c r="C12" t="s">
        <v>73</v>
      </c>
      <c r="D12" s="11">
        <v>0.05</v>
      </c>
      <c r="E12" t="s">
        <v>35</v>
      </c>
      <c r="F12" t="s">
        <v>34</v>
      </c>
    </row>
    <row r="13">
      <c r="A13">
        <v>1</v>
      </c>
      <c r="B13" t="s">
        <v>85</v>
      </c>
      <c r="C13" t="s">
        <v>73</v>
      </c>
      <c r="D13" s="11">
        <v>0.08</v>
      </c>
      <c r="E13" t="s">
        <v>39</v>
      </c>
      <c r="F13" t="s">
        <v>48</v>
      </c>
    </row>
    <row r="14">
      <c r="A14">
        <v>1</v>
      </c>
      <c r="B14" t="s">
        <v>86</v>
      </c>
      <c r="C14" t="s">
        <v>73</v>
      </c>
      <c r="D14" s="11">
        <v>1.125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73</v>
      </c>
      <c r="D15" s="11">
        <v>0.15</v>
      </c>
      <c r="E15" t="s">
        <v>39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96</v>
      </c>
      <c r="B3">
        <v>1</v>
      </c>
      <c r="C3" t="s">
        <v>97</v>
      </c>
      <c r="D3" t="s" s="14">
        <v>98</v>
      </c>
      <c r="E3" t="s" s="14"/>
      <c r="F3"/>
    </row>
    <row r="4">
      <c r="A4" t="s">
        <v>96</v>
      </c>
      <c r="B4">
        <v>2</v>
      </c>
      <c r="C4" t="s">
        <v>99</v>
      </c>
      <c r="D4" t="s" s="14">
        <v>100</v>
      </c>
      <c r="E4" t="s" s="14"/>
      <c r="F4"/>
    </row>
    <row r="5">
      <c r="A5" t="s">
        <v>96</v>
      </c>
      <c r="B5">
        <v>3</v>
      </c>
      <c r="C5" t="s">
        <v>101</v>
      </c>
      <c r="D5" t="s" s="14">
        <v>102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 t="s" s="17">
        <v>105</v>
      </c>
      <c r="B8" t="str" s="14">
        <f>"[METTRE] "&amp;Procedure!D3</f>
        <v>[METTRE] Mettre en purée 4kg de pommes de terre</v>
      </c>
      <c r="C8"/>
      <c r="D8"/>
    </row>
    <row r="9">
      <c r="A9" t="s" s="17">
        <v>107</v>
      </c>
      <c r="B9" t="str" s="14">
        <f>"[INCORPORER] "&amp;Procedure!D4</f>
        <v>[INCORPORER] Ajouter 500ml d'eau</v>
      </c>
      <c r="C9"/>
      <c r="D9"/>
    </row>
    <row r="10">
      <c r="A10" t="s" s="17">
        <v>108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