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<sst xmlns="http://schemas.openxmlformats.org/spreadsheetml/2006/main" count="104" uniqueCount="104">
  <si>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</si>
  <si>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</si>
  <si>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Crème Pâtissière II</t>
  </si>
  <si>
    <t>Code</t>
  </si>
  <si>
    <t>C85.CRPA.II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</si>
  <si>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</si>
  <si>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</si>
  <si>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</si>
  <si>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</si>
  <si>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</si>
  <si>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</si>
  <si>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</si>
  <si>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</si>
  <si>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</si>
  <si>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</si>
  <si>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</si>
  <si>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</si>
  <si>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</si>
  <si>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</si>
  <si>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</si>
  <si>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</si>
  <si>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</si>
  <si>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</si>
  <si>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</si>
  <si>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</si>
  <si>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</si>
  <si>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</si>
  <si>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</si>
  <si>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</si>
  <si>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</si>
  <si>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</si>
  <si>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</si>
  <si>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</si>
  <si>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</si>
  <si>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</si>
  <si>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</si>
  <si>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</si>
  <si>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</si>
  <si>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</si>
  <si>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</si>
  <si>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</si>
  <si>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</si>
  <si>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</si>
  <si>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</si>
  <si>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</si>
  <si>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</si>
  <si>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</si>
  <si>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</si>
  <si>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</si>
  <si>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</si>
  <si>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</si>
  <si>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</si>
  <si>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</si>
  <si>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</si>
  <si>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</si>
  <si>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</si>
  <si>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</si>
  <si>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</si>
  <si>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1,61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</si>
  <si>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</si>
  <si>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</si>
  <si>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</si>
  <si>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</si>
  <si>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</si>
  <si>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</si>
  <si>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</si>
  <si>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</si>
  <si>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</si>
  <si>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Mélange à Crème Pâtissière (base)</t>
  </si>
  <si>
    <t>Méthodes-cadres (mères)</t>
  </si>
  <si>
    <t xml:space="preserve">        ↳ BEURRE</t>
  </si>
  <si>
    <t xml:space="preserve">        ↳ FARINE (000)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</si>
  <si>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</si>
  <si>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</si>
  <si>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</si>
  <si>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</si>
  <si>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</si>
  <si>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</si>
  <si>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</si>
  <si>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</si>
  <si>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</si>
  <si>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</si>
  <si>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</si>
  <si>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</si>
  <si>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</si>
  <si>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</si>
  <si>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</si>
  <si>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</si>
  <si>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</si>
  <si>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</si>
  <si>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</si>
  <si>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</si>
  <si>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</si>
  <si>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</si>
  <si>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</si>
  <si>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</si>
  <si>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Crème Pâtissière II</t>
  </si>
  <si>
    <t>Crème Pâtissière II  C85.CRPA.II</t>
  </si>
  <si>
    <t>1.</t>
  </si>
  <si>
    <t>2.</t>
  </si>
  <si>
    <t>3.</t>
  </si>
  <si>
    <t>4.</t>
  </si>
  <si>
    <t>5.</t>
  </si>
  <si>
    <t>↳ Mélange à Crème Pâtissière (base)  C85.CRPA.MELANGE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</si>
</sst>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322.46908807158</v>
      </c>
    </row>
    <row r="12">
      <c r="A12" t="s" s="3">
        <v>17</v>
      </c>
      <c r="B12" s="4">
        <v>200.29135905067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322.46908807158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1.61</v>
      </c>
      <c r="C3" t="s" s="10">
        <v>25</v>
      </c>
      <c r="D3"/>
      <c r="E3"/>
      <c r="F3"/>
    </row>
    <row r="4">
      <c r="A4" t="s">
        <v>26</v>
      </c>
      <c r="B4" s="11">
        <f>$B$2*B3</f>
        <v>1.61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E7*0.489836</f>
        <v>0.019593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5.263158</v>
      </c>
      <c r="E9" s="11">
        <f>D9*$B$2</f>
        <v>5.263158</v>
      </c>
      <c r="F9" t="s">
        <v>41</v>
      </c>
      <c r="G9" s="4">
        <f>E9*0.2699999946</f>
        <v>1.421053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E10*320</f>
        <v>320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 t="s" s="12">
        <v>48</v>
      </c>
      <c r="B12" t="s">
        <v>49</v>
      </c>
      <c r="C12" t="s">
        <v>40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E13*0.82</f>
        <v>0.246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1.61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</v>
      </c>
      <c r="E3" t="s">
        <v>50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0.3</v>
      </c>
      <c r="E4" t="s">
        <v>25</v>
      </c>
      <c r="F4" t="s">
        <v>53</v>
      </c>
    </row>
    <row r="5">
      <c r="A5">
        <v>1</v>
      </c>
      <c r="B5" t="s">
        <v>64</v>
      </c>
      <c r="C5" t="s">
        <v>62</v>
      </c>
      <c r="D5" s="11">
        <v>1</v>
      </c>
      <c r="E5" t="s">
        <v>41</v>
      </c>
      <c r="F5" t="s">
        <v>44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50</v>
      </c>
      <c r="F6" t="s">
        <v>66</v>
      </c>
    </row>
    <row r="7">
      <c r="A7">
        <v>2</v>
      </c>
      <c r="B7" t="s">
        <v>67</v>
      </c>
      <c r="C7" t="s">
        <v>62</v>
      </c>
      <c r="D7" s="11">
        <v>5.263</v>
      </c>
      <c r="E7" t="s">
        <v>41</v>
      </c>
      <c r="F7" t="s">
        <v>40</v>
      </c>
    </row>
    <row r="8">
      <c r="A8">
        <v>1</v>
      </c>
      <c r="B8" t="s">
        <v>68</v>
      </c>
      <c r="C8" t="s">
        <v>59</v>
      </c>
      <c r="D8" s="11">
        <v>0.11</v>
      </c>
      <c r="E8" t="s">
        <v>25</v>
      </c>
      <c r="F8" t="s">
        <v>69</v>
      </c>
    </row>
    <row r="9">
      <c r="A9">
        <v>2</v>
      </c>
      <c r="B9" t="s">
        <v>70</v>
      </c>
      <c r="C9" t="s">
        <v>62</v>
      </c>
      <c r="D9" s="11">
        <v>0.03</v>
      </c>
      <c r="E9" t="s">
        <v>25</v>
      </c>
      <c r="F9" t="s">
        <v>37</v>
      </c>
    </row>
    <row r="10">
      <c r="A10">
        <v>2</v>
      </c>
      <c r="B10" t="s">
        <v>71</v>
      </c>
      <c r="C10" t="s">
        <v>62</v>
      </c>
      <c r="D10" s="11">
        <v>0.04</v>
      </c>
      <c r="E10" t="s">
        <v>25</v>
      </c>
      <c r="F10" t="s">
        <v>34</v>
      </c>
    </row>
    <row r="11">
      <c r="A11">
        <v>2</v>
      </c>
      <c r="B11" t="s">
        <v>72</v>
      </c>
      <c r="C11" t="s">
        <v>62</v>
      </c>
      <c r="D11" s="11">
        <v>0.04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>
        <v>83</v>
      </c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>
        <v>92</v>
      </c>
      <c r="F7"/>
    </row>
    <row r="8">
      <c r="A8" t="s">
        <v>89</v>
      </c>
      <c r="B8">
        <v>2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"C85.CRPA.II · PAT.CREAMS.CUITES · référence : "&amp;Besoins!B3&amp;" "&amp;Besoins!C3&amp;" · multiplicateur réglable sur la feuille ""Besoins"""</f>
        <v>C85.CRPA.II · PAT.CREAMS.CUITES · référence : 1,61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99</v>
      </c>
      <c r="B6" t="str" s="14">
        <f>"[BLANCHIR] "&amp;Procedure!D3</f>
        <v>[BLANCHIR] Blanchir 150gr de sucre semoule, 200ml de jaunes d'œufs, avec 110gr du Mélange à Crème Pâtissière (C85.CRPA.MELANGE)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100</v>
      </c>
      <c r="B8" t="str" s="14">
        <f>"[VERSER] "&amp;Procedure!D4</f>
        <v>[VERSER] Verser et mélanger 1/3 de la 1ère masse bouillante, puis toute la 1ère masse dans la 2ème</v>
      </c>
      <c r="C8"/>
      <c r="D8"/>
    </row>
    <row r="9">
      <c r="A9" t="s" s="17">
        <v>101</v>
      </c>
      <c r="B9" t="str" s="14">
        <f>"[BOUILLIR] "&amp;Procedure!D5</f>
        <v>[BOUILLIR] Jusqu'au 1er bouillon pendant ±30', éteindre</v>
      </c>
      <c r="C9"/>
      <c r="D9"/>
    </row>
    <row r="10">
      <c r="A10" t="s" s="17">
        <v>102</v>
      </c>
      <c r="B10" t="str" s="14">
        <f>"[REFROIDIR] "&amp;Procedure!D6</f>
        <v>[REFROIDIR] Laisser refroidir sur plaque blanche inox, passer au passe-vite une fois froide</v>
      </c>
      <c r="C10"/>
      <c r="D10"/>
    </row>
    <row r="11">
      <c r="A11"/>
      <c r="B11"/>
      <c r="C11"/>
      <c r="D11"/>
    </row>
    <row r="12">
      <c r="A12" t="s" s="16">
        <v>103</v>
      </c>
      <c r="B12"/>
      <c r="C12"/>
      <c r="D12"/>
    </row>
    <row r="13">
      <c r="A13" t="s" s="17">
        <v>98</v>
      </c>
      <c r="B13" t="str" s="14">
        <f>"[MÉLANGER] "&amp;Procedure!D7</f>
        <v>[MÉLANGER] Mélanger à froid le beurre, la farine et la maïzena jusqu'à obtenir une pâte homogène</v>
      </c>
      <c r="C13"/>
      <c r="D13"/>
    </row>
    <row r="14">
      <c r="A14"/>
      <c r="B14" t="str" s="18">
        <f>"ℹ "&amp;Procedure!E7</f>
        <v>ℹ</v>
      </c>
      <c r="C14"/>
      <c r="D14"/>
    </row>
    <row r="15">
      <c r="A15" t="s" s="17">
        <v>99</v>
      </c>
      <c r="B15" t="str" s="14">
        <f>"[RÉSERVER] "&amp;Procedure!D8</f>
        <v>[RÉSERVER] Réserver au froid jusqu'à utilisation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