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<sst xmlns="http://schemas.openxmlformats.org/spreadsheetml/2006/main" count="86" uniqueCount="86">
  <si>
    <t>Fiche technique</t>
  </si>
  <si>
    <t>Nom</t>
  </si>
  <si>
    <t>Massepain Pistache</t>
  </si>
  <si>
    <t>Code</t>
  </si>
  <si>
    <t>C85.FOUR.MASPIST</t>
  </si>
  <si>
    <t>Classe</t>
  </si>
  <si>
    <t>Pralinés et nougats 🇧🇪 (PAT.CONFI.PRALINES)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</si>
  <si>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</si>
  <si>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</si>
  <si>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</si>
  <si>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</si>
  <si>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</si>
  <si>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</si>
  <si>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</si>
  <si>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</si>
  <si>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</si>
  <si>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10,8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</si>
  <si>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</si>
  <si>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</si>
  <si>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</si>
  <si>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</si>
  <si>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</si>
  <si>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16:07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</si>
  <si>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</si>
  <si>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</si>
  <si>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</si>
  <si>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</si>
  <si>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</si>
  <si>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</si>
  <si>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</si>
  <si>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</si>
  <si>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</si>
  <si>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</si>
  <si>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ALC-RHUM-BLANC</t>
  </si>
  <si>
    <t>Rhum blanc (pâtisserie)</t>
  </si>
  <si>
    <t>Spiritueux et liqueurs cuisine</t>
  </si>
  <si>
    <t>lt</t>
  </si>
  <si>
    <t>AROME-AM-AMERE</t>
  </si>
  <si>
    <t>Arôme amande amère (liquide, dosage 1-2g/kg)</t>
  </si>
  <si>
    <t>Épices en poudre et graines</t>
  </si>
  <si>
    <t>AMANDE-ENT-STD</t>
  </si>
  <si>
    <t>Amandes entières décortiquées standard</t>
  </si>
  <si>
    <t>Oléagineux et noix</t>
  </si>
  <si>
    <t>PISTACHE-EMONDE</t>
  </si>
  <si>
    <t>Pistaches émondées non salées</t>
  </si>
  <si>
    <t>00000023</t>
  </si>
  <si>
    <t>PaTE D'AMANDES 50/50</t>
  </si>
  <si>
    <t>Produits secs</t>
  </si>
  <si>
    <t>Total</t>
  </si>
  <si>
    <t>Niveau</t>
  </si>
  <si>
    <t>Composant</t>
  </si>
  <si>
    <t>Type</t>
  </si>
  <si>
    <t>Quantité (pour 10,8 kg)</t>
  </si>
  <si>
    <t>recette</t>
  </si>
  <si>
    <t>Pralinés et nougats 🇧🇪</t>
  </si>
  <si>
    <t xml:space="preserve">    ↳ PaTE D'AMANDES 50/50</t>
  </si>
  <si>
    <t>matiere</t>
  </si>
  <si>
    <t xml:space="preserve">    ↳ Rhum blanc (pâtisserie)</t>
  </si>
  <si>
    <t xml:space="preserve">    ↳ Pâte de Pistache</t>
  </si>
  <si>
    <t>Extraits et arômes maison</t>
  </si>
  <si>
    <t xml:space="preserve">        ↳ Pistaches émondées non salées</t>
  </si>
  <si>
    <t xml:space="preserve">        ↳ Amandes entières décortiquées standard</t>
  </si>
  <si>
    <t xml:space="preserve">        ↳ Arôme amande amère (liquide, dosage 1-2g/kg)</t>
  </si>
  <si>
    <t>Recette</t>
  </si>
  <si>
    <t>#</t>
  </si>
  <si>
    <t>Verbe</t>
  </si>
  <si>
    <t>Étape</t>
  </si>
  <si>
    <t>Précision technique</t>
  </si>
  <si>
    <t>Durée</t>
  </si>
  <si>
    <t>Aucune procédure rédigée pour cette fiche.</t>
  </si>
  <si>
    <t>Pâte de Pistache</t>
  </si>
  <si>
    <t>CUIRE</t>
  </si>
  <si>
    <t>Cuire 1kg de sucre semoule avec 250ml d'eau à 120°C</t>
  </si>
  <si>
    <t>INTRODUIRE</t>
  </si>
  <si>
    <t>Introduire 500gr de pistaches, 500gr d'amandes et 30gr d'amandes amères (préchauffées au four)</t>
  </si>
  <si>
    <t>REFROIDIR</t>
  </si>
  <si>
    <t>Ramener à ébullition, laisser refroidir</t>
  </si>
  <si>
    <t>PASSER</t>
  </si>
  <si>
    <t>Passer au broyeur</t>
  </si>
  <si>
    <t>Fiche technique — Massepain Pistache</t>
  </si>
  <si>
    <t>Massepain Pistache  C85.FOUR.MASPIST</t>
  </si>
  <si>
    <t>↳ Pâte de Pistache  C85.EXT.PISTACH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</si>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</sst>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45.0216</v>
      </c>
    </row>
    <row r="12">
      <c r="A12" t="s" s="3">
        <v>18</v>
      </c>
      <c r="B12" s="4">
        <v>4.1686666666667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45.0216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10.8</v>
      </c>
      <c r="C3" t="s" s="10">
        <v>26</v>
      </c>
      <c r="D3"/>
      <c r="E3"/>
      <c r="F3"/>
    </row>
    <row r="4">
      <c r="A4" t="s">
        <v>27</v>
      </c>
      <c r="B4" s="11">
        <f>$B$2*B3</f>
        <v>10.8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>
        <v>33</v>
      </c>
      <c r="B7" t="s">
        <v>34</v>
      </c>
      <c r="C7" t="s">
        <v>35</v>
      </c>
      <c r="D7" s="9">
        <v>0.3</v>
      </c>
      <c r="E7" s="11">
        <f>D7*$B$2</f>
        <v>0.3</v>
      </c>
      <c r="F7" t="s">
        <v>36</v>
      </c>
      <c r="G7" s="4">
        <f>E7*12</f>
        <v>3.6</v>
      </c>
    </row>
    <row r="8">
      <c r="A8" t="s">
        <v>37</v>
      </c>
      <c r="B8" t="s">
        <v>38</v>
      </c>
      <c r="C8" t="s">
        <v>39</v>
      </c>
      <c r="D8" s="9">
        <v>0.001</v>
      </c>
      <c r="E8" s="11">
        <f>D8*$B$2</f>
        <v>0.001</v>
      </c>
      <c r="F8" t="s">
        <v>36</v>
      </c>
      <c r="G8" s="4">
        <f>E8*18</f>
        <v>0.018</v>
      </c>
    </row>
    <row r="9">
      <c r="A9" t="s">
        <v>40</v>
      </c>
      <c r="B9" t="s">
        <v>41</v>
      </c>
      <c r="C9" t="s">
        <v>42</v>
      </c>
      <c r="D9" s="9">
        <v>0.25</v>
      </c>
      <c r="E9" s="11">
        <f>D9*$B$2</f>
        <v>0.25</v>
      </c>
      <c r="F9" t="s">
        <v>26</v>
      </c>
      <c r="G9" s="4">
        <f>E9*10</f>
        <v>2.5</v>
      </c>
    </row>
    <row r="10">
      <c r="A10" t="s">
        <v>43</v>
      </c>
      <c r="B10" t="s">
        <v>44</v>
      </c>
      <c r="C10" t="s">
        <v>42</v>
      </c>
      <c r="D10" s="9">
        <v>0.25</v>
      </c>
      <c r="E10" s="11">
        <f>D10*$B$2</f>
        <v>0.25</v>
      </c>
      <c r="F10" t="s">
        <v>26</v>
      </c>
      <c r="G10" s="4">
        <f>E10*22</f>
        <v>5.5</v>
      </c>
    </row>
    <row r="11">
      <c r="A11" t="s" s="12">
        <v>45</v>
      </c>
      <c r="B11" t="s">
        <v>46</v>
      </c>
      <c r="C11" t="s">
        <v>47</v>
      </c>
      <c r="D11" s="9">
        <v>10</v>
      </c>
      <c r="E11" s="11">
        <f>D11*$B$2</f>
        <v>10</v>
      </c>
      <c r="F11" t="s">
        <v>26</v>
      </c>
      <c r="G11" s="4">
        <f>E11*3.34036</f>
        <v>33.4036</v>
      </c>
    </row>
    <row r="12">
      <c r="A12"/>
      <c r="B12"/>
      <c r="C12"/>
      <c r="D12"/>
      <c r="E12"/>
      <c r="F12" t="s" s="3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10.8</v>
      </c>
      <c r="E2" t="s">
        <v>26</v>
      </c>
      <c r="F2" t="s">
        <v>54</v>
      </c>
    </row>
    <row r="3">
      <c r="A3">
        <v>1</v>
      </c>
      <c r="B3" t="s">
        <v>55</v>
      </c>
      <c r="C3" t="s">
        <v>56</v>
      </c>
      <c r="D3" s="11">
        <v>10</v>
      </c>
      <c r="E3" t="s">
        <v>26</v>
      </c>
      <c r="F3" t="s">
        <v>47</v>
      </c>
    </row>
    <row r="4">
      <c r="A4">
        <v>1</v>
      </c>
      <c r="B4" t="s">
        <v>57</v>
      </c>
      <c r="C4" t="s">
        <v>56</v>
      </c>
      <c r="D4" s="11">
        <v>0.3</v>
      </c>
      <c r="E4" t="s">
        <v>36</v>
      </c>
      <c r="F4" t="s">
        <v>35</v>
      </c>
    </row>
    <row r="5">
      <c r="A5">
        <v>1</v>
      </c>
      <c r="B5" t="s">
        <v>58</v>
      </c>
      <c r="C5" t="s">
        <v>53</v>
      </c>
      <c r="D5" s="11">
        <v>0.5</v>
      </c>
      <c r="E5" t="s">
        <v>26</v>
      </c>
      <c r="F5" t="s">
        <v>59</v>
      </c>
    </row>
    <row r="6">
      <c r="A6">
        <v>2</v>
      </c>
      <c r="B6" t="s">
        <v>60</v>
      </c>
      <c r="C6" t="s">
        <v>56</v>
      </c>
      <c r="D6" s="11">
        <v>0.25</v>
      </c>
      <c r="E6" t="s">
        <v>26</v>
      </c>
      <c r="F6" t="s">
        <v>42</v>
      </c>
    </row>
    <row r="7">
      <c r="A7">
        <v>2</v>
      </c>
      <c r="B7" t="s">
        <v>61</v>
      </c>
      <c r="C7" t="s">
        <v>56</v>
      </c>
      <c r="D7" s="11">
        <v>0.25</v>
      </c>
      <c r="E7" t="s">
        <v>26</v>
      </c>
      <c r="F7" t="s">
        <v>42</v>
      </c>
    </row>
    <row r="8">
      <c r="A8">
        <v>2</v>
      </c>
      <c r="B8" t="s">
        <v>62</v>
      </c>
      <c r="C8" t="s">
        <v>56</v>
      </c>
      <c r="D8" s="11">
        <v>0.001</v>
      </c>
      <c r="E8" t="s">
        <v>36</v>
      </c>
      <c r="F8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67</v>
      </c>
      <c r="F1" t="s" s="2">
        <v>68</v>
      </c>
    </row>
    <row r="2">
      <c r="A2" t="s">
        <v>2</v>
      </c>
      <c r="B2"/>
      <c r="C2"/>
      <c r="D2" t="s">
        <v>69</v>
      </c>
      <c r="E2"/>
      <c r="F2"/>
    </row>
    <row r="3">
      <c r="A3" t="s">
        <v>70</v>
      </c>
      <c r="B3">
        <v>1</v>
      </c>
      <c r="C3" t="s">
        <v>71</v>
      </c>
      <c r="D3" t="s" s="14">
        <v>72</v>
      </c>
      <c r="E3" t="s" s="14"/>
      <c r="F3"/>
    </row>
    <row r="4">
      <c r="A4" t="s">
        <v>70</v>
      </c>
      <c r="B4">
        <v>2</v>
      </c>
      <c r="C4" t="s">
        <v>73</v>
      </c>
      <c r="D4" t="s" s="14">
        <v>74</v>
      </c>
      <c r="E4" t="s" s="14"/>
      <c r="F4"/>
    </row>
    <row r="5">
      <c r="A5" t="s">
        <v>70</v>
      </c>
      <c r="B5">
        <v>3</v>
      </c>
      <c r="C5" t="s">
        <v>75</v>
      </c>
      <c r="D5" t="s" s="14">
        <v>76</v>
      </c>
      <c r="E5" t="s" s="14"/>
      <c r="F5"/>
    </row>
    <row r="6">
      <c r="A6" t="s">
        <v>70</v>
      </c>
      <c r="B6">
        <v>4</v>
      </c>
      <c r="C6" t="s">
        <v>77</v>
      </c>
      <c r="D6" t="s" s="14">
        <v>78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79</v>
      </c>
      <c r="B1"/>
      <c r="C1"/>
      <c r="D1"/>
    </row>
    <row r="2">
      <c r="A2" t="str" s="15">
        <f>"C85.FOUR.MASPIST · PAT.CONFI.PRALINES · référence : "&amp;Besoins!B3&amp;" "&amp;Besoins!C3&amp;" · multiplicateur réglable sur la feuille ""Besoins"""</f>
        <v>C85.FOUR.MASPIST · PAT.CONFI.PRALINES · référence : 10,8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80</v>
      </c>
      <c r="B4"/>
      <c r="C4"/>
      <c r="D4"/>
    </row>
    <row r="5">
      <c r="A5"/>
      <c r="B5" t="s" s="17">
        <v>69</v>
      </c>
      <c r="C5"/>
      <c r="D5"/>
    </row>
    <row r="6">
      <c r="A6"/>
      <c r="B6"/>
      <c r="C6"/>
      <c r="D6"/>
    </row>
    <row r="7">
      <c r="A7" t="s" s="16">
        <v>81</v>
      </c>
      <c r="B7"/>
      <c r="C7"/>
      <c r="D7"/>
    </row>
    <row r="8">
      <c r="A8" t="s" s="18">
        <v>82</v>
      </c>
      <c r="B8" t="str" s="14">
        <f>"[CUIRE] "&amp;Procedure!D3</f>
        <v>[CUIRE] Cuire 1kg de sucre semoule avec 250ml d'eau à 120°C</v>
      </c>
      <c r="C8"/>
      <c r="D8"/>
    </row>
    <row r="9">
      <c r="A9" t="s" s="18">
        <v>83</v>
      </c>
      <c r="B9" t="str" s="14">
        <f>"[INTRODUIRE] "&amp;Procedure!D4</f>
        <v>[INTRODUIRE] Introduire 500gr de pistaches, 500gr d'amandes et 30gr d'amandes amères (préchauffées au four)</v>
      </c>
      <c r="C9"/>
      <c r="D9"/>
    </row>
    <row r="10">
      <c r="A10" t="s" s="18">
        <v>84</v>
      </c>
      <c r="B10" t="str" s="14">
        <f>"[REFROIDIR] "&amp;Procedure!D5</f>
        <v>[REFROIDIR] Ramener à ébullition, laisser refroidir</v>
      </c>
      <c r="C10"/>
      <c r="D10"/>
    </row>
    <row r="11">
      <c r="A11" t="s" s="18">
        <v>85</v>
      </c>
      <c r="B11" t="str" s="14">
        <f>"[PASSER] "&amp;Procedure!D6</f>
        <v>[PASSER] Passer au broyeur</v>
      </c>
      <c r="C11"/>
      <c r="D11"/>
    </row>
    <row r="12">
      <c r="A12"/>
      <c r="B12"/>
      <c r="C12"/>
      <c r="D12"/>
    </row>
    <row r="13">
      <c r="A13" t="s" s="19">
        <v>23</v>
      </c>
      <c r="B13"/>
      <c r="C13"/>
      <c r="D13"/>
    </row>
  </sheetData>
  <sheetProtection sheet="1"/>
  <mergeCells count="10">
    <mergeCell ref="A1:D1"/>
    <mergeCell ref="A2:D2"/>
    <mergeCell ref="A4:D4"/>
    <mergeCell ref="B5:D5"/>
    <mergeCell ref="A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2026-09-15T14:07:53Z</dcterms:created>
  <dc:title>Massepain Pistache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2026-09-15T14:07:53Z</dcterms:modified>
  <cp:revision>1</cp:revision>
</cp:coreProperties>
</file>