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<sst xmlns="http://schemas.openxmlformats.org/spreadsheetml/2006/main" count="75" uniqueCount="75">
  <si>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</si>
  <si>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</si>
  <si>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Fourrage Mystère</t>
  </si>
  <si>
    <t>Code</t>
  </si>
  <si>
    <t>C85.FOUR.MYSTER</t>
  </si>
  <si>
    <t>Classe</t>
  </si>
  <si>
    <t>Pralinés et nougats 🇧🇪 (PAT.CONFI.PRALINES)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</si>
  <si>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</si>
  <si>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</si>
  <si>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</si>
  <si>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</si>
  <si>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</si>
  <si>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</si>
  <si>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</si>
  <si>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</si>
  <si>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</si>
  <si>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6,5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</si>
  <si>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</si>
  <si>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</si>
  <si>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</si>
  <si>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</si>
  <si>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</si>
  <si>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</si>
  <si>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</si>
  <si>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</si>
  <si>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</si>
  <si>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</si>
  <si>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</si>
  <si>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</si>
  <si>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</si>
  <si>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</si>
  <si>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</si>
  <si>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</si>
  <si>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</si>
  <si>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</si>
  <si>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</si>
  <si>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</si>
  <si>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ALC-GRAND-MARC</t>
  </si>
  <si>
    <t>Grand Marnier (soufflé)</t>
  </si>
  <si>
    <t>Spiritueux et liqueurs cuisine</t>
  </si>
  <si>
    <t>CALLEBAUT-811</t>
  </si>
  <si>
    <t>Callebaut 811 (couverture noire 54,5% cacao)</t>
  </si>
  <si>
    <t>Chocolats de couverture</t>
  </si>
  <si>
    <t>00000051</t>
  </si>
  <si>
    <t>LAIT</t>
  </si>
  <si>
    <t>Produits laitiers</t>
  </si>
  <si>
    <t>FONDANT-BLANC</t>
  </si>
  <si>
    <t>Fondant blanc pâtissier (glaçage)</t>
  </si>
  <si>
    <t>Garnitures et crèmes prêtes</t>
  </si>
  <si>
    <t>00000111</t>
  </si>
  <si>
    <t>PURE DE FRAMBOISES (BOIRON)</t>
  </si>
  <si>
    <t>Mat. prem. surgelée</t>
  </si>
  <si>
    <t>Total</t>
  </si>
  <si>
    <t>Niveau</t>
  </si>
  <si>
    <t>Composant</t>
  </si>
  <si>
    <t>Type</t>
  </si>
  <si>
    <t>Quantité (pour 6,5 kg)</t>
  </si>
  <si>
    <t>recette</t>
  </si>
  <si>
    <t>Pralinés et nougats 🇧🇪</t>
  </si>
  <si>
    <t xml:space="preserve">    ↳ LAIT</t>
  </si>
  <si>
    <t>matiere</t>
  </si>
  <si>
    <t xml:space="preserve">    ↳ CREME FRAOECHE</t>
  </si>
  <si>
    <t xml:space="preserve">    ↳ Fondant blanc pâtissier (glaçage)</t>
  </si>
  <si>
    <t xml:space="preserve">    ↳ Callebaut 811 (couverture noire 54,5% cacao)</t>
  </si>
  <si>
    <t xml:space="preserve">    ↳ Grand Marnier (soufflé)</t>
  </si>
  <si>
    <t xml:space="preserve">    ↳ PURE DE FRAMBOISES (BOIRON)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</si>
  <si>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</si>
  <si>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</si>
  <si>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</si>
  <si>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</si>
  <si>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</si>
  <si>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</si>
  <si>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</si>
  <si>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Fourrage Mystère</t>
  </si>
  <si>
    <t>Fourrage Mystère  C85.FOUR.MYSTER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</si>
</sst>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96.28925</v>
      </c>
    </row>
    <row r="12">
      <c r="A12" t="s" s="3">
        <v>18</v>
      </c>
      <c r="B12" s="4">
        <v>14.813730769231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96.28925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6.5</v>
      </c>
      <c r="C3" t="s" s="10">
        <v>26</v>
      </c>
      <c r="D3"/>
      <c r="E3"/>
      <c r="F3"/>
    </row>
    <row r="4">
      <c r="A4" t="s">
        <v>27</v>
      </c>
      <c r="B4" s="11">
        <f>$B$2*B3</f>
        <v>6.5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0.5</v>
      </c>
      <c r="E7" s="11">
        <f>D7*$B$2</f>
        <v>0.5</v>
      </c>
      <c r="F7" t="s">
        <v>36</v>
      </c>
      <c r="G7" s="4">
        <f>E7*2.5335</f>
        <v>1.26675</v>
      </c>
    </row>
    <row r="8">
      <c r="A8" t="s">
        <v>37</v>
      </c>
      <c r="B8" t="s">
        <v>38</v>
      </c>
      <c r="C8" t="s">
        <v>39</v>
      </c>
      <c r="D8" s="9">
        <v>0.5</v>
      </c>
      <c r="E8" s="11">
        <f>D8*$B$2</f>
        <v>0.5</v>
      </c>
      <c r="F8" t="s">
        <v>36</v>
      </c>
      <c r="G8" s="4">
        <f>E8*30</f>
        <v>15</v>
      </c>
    </row>
    <row r="9">
      <c r="A9" t="s">
        <v>40</v>
      </c>
      <c r="B9" t="s">
        <v>41</v>
      </c>
      <c r="C9" t="s">
        <v>42</v>
      </c>
      <c r="D9" s="9">
        <v>4</v>
      </c>
      <c r="E9" s="11">
        <f>D9*$B$2</f>
        <v>4</v>
      </c>
      <c r="F9" t="s">
        <v>26</v>
      </c>
      <c r="G9" s="4">
        <f>E9*18</f>
        <v>72</v>
      </c>
    </row>
    <row r="10">
      <c r="A10" t="s" s="12">
        <v>43</v>
      </c>
      <c r="B10" t="s">
        <v>44</v>
      </c>
      <c r="C10" t="s">
        <v>45</v>
      </c>
      <c r="D10" s="9">
        <v>1</v>
      </c>
      <c r="E10" s="11">
        <f>D10*$B$2</f>
        <v>1</v>
      </c>
      <c r="F10" t="s">
        <v>36</v>
      </c>
      <c r="G10" s="4">
        <f>E10*0.5999</f>
        <v>0.5999</v>
      </c>
    </row>
    <row r="11">
      <c r="A11" t="s">
        <v>46</v>
      </c>
      <c r="B11" t="s">
        <v>47</v>
      </c>
      <c r="C11" t="s">
        <v>48</v>
      </c>
      <c r="D11" s="9">
        <v>1</v>
      </c>
      <c r="E11" s="11">
        <f>D11*$B$2</f>
        <v>1</v>
      </c>
      <c r="F11" t="s">
        <v>26</v>
      </c>
      <c r="G11" s="4">
        <f>E11*4.2</f>
        <v>4.2</v>
      </c>
    </row>
    <row r="12">
      <c r="A12" t="s" s="12">
        <v>49</v>
      </c>
      <c r="B12" t="s">
        <v>50</v>
      </c>
      <c r="C12" t="s">
        <v>51</v>
      </c>
      <c r="D12" s="9">
        <v>0.5</v>
      </c>
      <c r="E12" s="11">
        <f>D12*$B$2</f>
        <v>0.5</v>
      </c>
      <c r="F12" t="s">
        <v>36</v>
      </c>
      <c r="G12" s="4">
        <f>E12*6.4452</f>
        <v>3.2226</v>
      </c>
    </row>
    <row r="13">
      <c r="A13"/>
      <c r="B13"/>
      <c r="C13"/>
      <c r="D13"/>
      <c r="E13"/>
      <c r="F13" t="s" s="3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6.5</v>
      </c>
      <c r="E2" t="s">
        <v>26</v>
      </c>
      <c r="F2" t="s">
        <v>58</v>
      </c>
    </row>
    <row r="3">
      <c r="A3">
        <v>1</v>
      </c>
      <c r="B3" t="s">
        <v>59</v>
      </c>
      <c r="C3" t="s">
        <v>60</v>
      </c>
      <c r="D3" s="11">
        <v>1</v>
      </c>
      <c r="E3" t="s">
        <v>36</v>
      </c>
      <c r="F3" t="s">
        <v>45</v>
      </c>
    </row>
    <row r="4">
      <c r="A4">
        <v>1</v>
      </c>
      <c r="B4" t="s">
        <v>61</v>
      </c>
      <c r="C4" t="s">
        <v>60</v>
      </c>
      <c r="D4" s="11">
        <v>0.5</v>
      </c>
      <c r="E4" t="s">
        <v>26</v>
      </c>
      <c r="F4" t="s">
        <v>35</v>
      </c>
    </row>
    <row r="5">
      <c r="A5">
        <v>1</v>
      </c>
      <c r="B5" t="s">
        <v>62</v>
      </c>
      <c r="C5" t="s">
        <v>60</v>
      </c>
      <c r="D5" s="11">
        <v>1</v>
      </c>
      <c r="E5" t="s">
        <v>26</v>
      </c>
      <c r="F5" t="s">
        <v>48</v>
      </c>
    </row>
    <row r="6">
      <c r="A6">
        <v>1</v>
      </c>
      <c r="B6" t="s">
        <v>63</v>
      </c>
      <c r="C6" t="s">
        <v>60</v>
      </c>
      <c r="D6" s="11">
        <v>4</v>
      </c>
      <c r="E6" t="s">
        <v>26</v>
      </c>
      <c r="F6" t="s">
        <v>42</v>
      </c>
    </row>
    <row r="7">
      <c r="A7">
        <v>1</v>
      </c>
      <c r="B7" t="s">
        <v>64</v>
      </c>
      <c r="C7" t="s">
        <v>60</v>
      </c>
      <c r="D7" s="11">
        <v>0.5</v>
      </c>
      <c r="E7" t="s">
        <v>36</v>
      </c>
      <c r="F7" t="s">
        <v>39</v>
      </c>
    </row>
    <row r="8">
      <c r="A8">
        <v>1</v>
      </c>
      <c r="B8" t="s">
        <v>65</v>
      </c>
      <c r="C8" t="s">
        <v>60</v>
      </c>
      <c r="D8" s="11">
        <v>0.5</v>
      </c>
      <c r="E8" t="s">
        <v>26</v>
      </c>
      <c r="F8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/>
      <c r="C2"/>
      <c r="D2" t="s">
        <v>72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73</v>
      </c>
      <c r="B1"/>
      <c r="C1"/>
      <c r="D1"/>
    </row>
    <row r="2">
      <c r="A2" t="str" s="14">
        <f>"C85.FOUR.MYSTER · PAT.CONFI.PRALINES · référence : "&amp;Besoins!B3&amp;" "&amp;Besoins!C3&amp;" · multiplicateur réglable sur la feuille ""Besoins"""</f>
        <v>C85.FOUR.MYSTER · PAT.CONFI.PRALINES · référence : 6,5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74</v>
      </c>
      <c r="B4"/>
      <c r="C4"/>
      <c r="D4"/>
    </row>
    <row r="5">
      <c r="A5"/>
      <c r="B5" t="s" s="16">
        <v>72</v>
      </c>
      <c r="C5"/>
      <c r="D5"/>
    </row>
    <row r="6">
      <c r="A6"/>
      <c r="B6"/>
      <c r="C6"/>
      <c r="D6"/>
    </row>
    <row r="7">
      <c r="A7" t="s" s="17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2026-08-01T00:01:25Z</dcterms:created>
  <dc:title>Fourrage Mystère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2026-08-01T00:01:25Z</dcterms:modified>
  <cp:revision>1</cp:revision>
</cp:coreProperties>
</file>