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RLOTTE CÉCILE" sheetId="1" r:id="rId1"/>
    <sheet name="BISCUIT CUILLÈRE (BANDE DE 9CM " sheetId="2" r:id="rId2"/>
    <sheet name="BISCUIT CUILLÈRE" sheetId="3" r:id="rId3"/>
    <sheet name="BISCUIT DUCHESSE (CERCLES DE 18" sheetId="4" r:id="rId4"/>
    <sheet name="BISCUIT DUCHESSE" sheetId="5" r:id="rId5"/>
    <sheet name="CRÈME BAVAROISE" sheetId="6" r:id="rId6"/>
    <sheet name="CRÈME ANGLAISE I" sheetId="7" r:id="rId7"/>
    <sheet name="MOUSSE AU CHOCOLAT (B)" sheetId="8" r:id="rId8"/>
    <sheet name="SAUCE CHOCOLAT" sheetId="9" r:id="rId9"/>
  </sheets>
</workbook>
</file>

<file path=xl/sharedStrings.xml><?xml version="1.0" encoding="utf-8"?>
<sst xmlns="http://schemas.openxmlformats.org/spreadsheetml/2006/main" count="56" uniqueCount="56">
  <si>
    <t>CHARLOTTE CÉCILE</t>
  </si>
  <si>
    <t>Annotations</t>
  </si>
  <si>
    <t>Quantité souhaitée</t>
  </si>
  <si>
    <t>pc</t>
  </si>
  <si>
    <t>référence : 6 pc</t>
  </si>
  <si>
    <t>CHARLOTTE CÉCILE  00000926</t>
  </si>
  <si>
    <t>Ingrédients</t>
  </si>
  <si>
    <t xml:space="preserve">    BISCUIT CUILLÈRE (BANDE DE 9CM * 59 CM) — voir l'onglet "BISCUIT CUILLÈRE (BANDE DE 9CM "</t>
  </si>
  <si>
    <t xml:space="preserve">    BISCUIT DUCHESSE (CERCLES DE 18) — voir l'onglet "BISCUIT DUCHESSE (CERCLES DE 18"</t>
  </si>
  <si>
    <t xml:space="preserve">    CRÈME BAVAROISE — voir l'onglet "CRÈME BAVAROISE"</t>
  </si>
  <si>
    <t>kg</t>
  </si>
  <si>
    <t xml:space="preserve">    MOUSSE AU CHOCOLAT (B) — voir l'onglet "MOUSSE AU CHOCOLAT (B)"</t>
  </si>
  <si>
    <t xml:space="preserve">    SAUCE CHOCOLAT — voir l'onglet "SAUCE CHOCOLAT"</t>
  </si>
  <si>
    <t xml:space="preserve">    CHOCOLAT EN COPEAUX</t>
  </si>
  <si>
    <t>CUIS.web — Portage du CUIS Clipper de 1992 par Palika &amp; Bernard Vandendaele (créateur du moteur récursif d'origine)</t>
  </si>
  <si>
    <t>BISCUIT CUILLÈRE (BANDE DE 9CM * 59 CM)</t>
  </si>
  <si>
    <t>Quantité totale à produire (cumulée)</t>
  </si>
  <si>
    <t>référence : 3 pc — lot unique couvrant tous les usages</t>
  </si>
  <si>
    <t>BISCUIT CUILLÈRE (BANDE DE 9CM * 59 CM)  00000858</t>
  </si>
  <si>
    <t xml:space="preserve">    BISCUIT CUILLÈRE — voir l'onglet "BISCUIT CUILLÈRE"</t>
  </si>
  <si>
    <t xml:space="preserve">    papier silicone</t>
  </si>
  <si>
    <t>BISCUIT CUILLÈRE</t>
  </si>
  <si>
    <t>référence : 0,105 kg — lot unique couvrant tous les usages</t>
  </si>
  <si>
    <t>BISCUIT CUILLÈRE  00000857</t>
  </si>
  <si>
    <t xml:space="preserve">    BLANC D'OEUF (P) (conv.)</t>
  </si>
  <si>
    <t xml:space="preserve">    SUCRE (S2)</t>
  </si>
  <si>
    <t xml:space="preserve">    JAUNE D'OEUF (P) (conv.)</t>
  </si>
  <si>
    <t xml:space="preserve">    FARINE (FLEUR DE FROMENT)</t>
  </si>
  <si>
    <t>BISCUIT DUCHESSE (CERCLES DE 18)</t>
  </si>
  <si>
    <t>référence : 6 pc — lot unique couvrant tous les usages</t>
  </si>
  <si>
    <t>BISCUIT DUCHESSE (CERCLES DE 18)  00000162</t>
  </si>
  <si>
    <t xml:space="preserve">    BISCUIT DUCHESSE — voir l'onglet "BISCUIT DUCHESSE"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</si>
  <si>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</si>
  <si>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</si>
  <si>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</si>
  <si>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</si>
  <si>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BROYAGE D'AMANDES 50/50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</si>
  <si>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</si>
  <si>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</si>
  <si>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</si>
  <si>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</si>
  <si>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>lt</t>
  </si>
  <si>
    <t xml:space="preserve">    GELATINE EN FEUILLES (P) (conv.)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</si>
  <si>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</si>
  <si>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</si>
  <si>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</si>
  <si>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</si>
  <si>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</si>
  <si>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>MOUSSE AU CHOCOLAT (B)</t>
  </si>
  <si>
    <t>référence : 0,26 kg — lot unique couvrant tous les usages</t>
  </si>
  <si>
    <t>MOUSSE AU CHOCOLAT (B)  00000328</t>
  </si>
  <si>
    <t xml:space="preserve">    CHOCOLAT 835</t>
  </si>
  <si>
    <t>SAUCE CHOCOLAT</t>
  </si>
  <si>
    <t>référence : 2 kg — lot unique couvrant tous les usages</t>
  </si>
  <si>
    <t>SAUCE CHOCOLAT  00000128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</si>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</sst>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3</v>
      </c>
      <c r="D6" t="s">
        <v>3</v>
      </c>
      <c r="E6" t="s" s="8"/>
    </row>
    <row r="7">
      <c r="A7"/>
      <c r="B7" t="s">
        <v>8</v>
      </c>
      <c r="C7" s="10">
        <f>B2*0.5</f>
        <v>3</v>
      </c>
      <c r="D7" t="s">
        <v>3</v>
      </c>
      <c r="E7" t="s" s="8"/>
    </row>
    <row r="8">
      <c r="A8"/>
      <c r="B8" t="s">
        <v>9</v>
      </c>
      <c r="C8" s="10">
        <f>B2*0.4666666667</f>
        <v>2.8</v>
      </c>
      <c r="D8" t="s">
        <v>10</v>
      </c>
      <c r="E8" t="s" s="8"/>
    </row>
    <row r="9">
      <c r="A9"/>
      <c r="B9" t="s">
        <v>11</v>
      </c>
      <c r="C9" s="10">
        <f>B2*0.39</f>
        <v>2.34</v>
      </c>
      <c r="D9" t="s">
        <v>10</v>
      </c>
      <c r="E9" t="s" s="8"/>
    </row>
    <row r="10">
      <c r="A10"/>
      <c r="B10" t="s">
        <v>12</v>
      </c>
      <c r="C10" s="10">
        <f>B2*0.05</f>
        <v>0.3</v>
      </c>
      <c r="D10" t="s">
        <v>10</v>
      </c>
      <c r="E10" t="s" s="8"/>
    </row>
    <row r="11">
      <c r="A11"/>
      <c r="B11" t="s">
        <v>13</v>
      </c>
      <c r="C11" s="10">
        <f>B2*0.01</f>
        <v>0.06</v>
      </c>
      <c r="D11" t="s">
        <v>10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B2*0.21</f>
        <v>0.63</v>
      </c>
      <c r="D6" t="s">
        <v>10</v>
      </c>
      <c r="E6" t="s" s="8"/>
    </row>
    <row r="7">
      <c r="A7"/>
      <c r="B7" t="s">
        <v>20</v>
      </c>
      <c r="C7" s="10">
        <f>B2*0.3333333333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0.63</v>
      </c>
      <c r="C2" t="s">
        <v>10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B2*9.5238095238</f>
        <v>6</v>
      </c>
      <c r="D6" t="s">
        <v>3</v>
      </c>
      <c r="E6" t="s" s="8"/>
    </row>
    <row r="7">
      <c r="A7"/>
      <c r="B7" t="s">
        <v>25</v>
      </c>
      <c r="C7" s="10">
        <f>B2*0.2380952381</f>
        <v>0.15</v>
      </c>
      <c r="D7" t="s">
        <v>10</v>
      </c>
      <c r="E7" t="s" s="8"/>
    </row>
    <row r="8">
      <c r="A8"/>
      <c r="B8" t="s">
        <v>26</v>
      </c>
      <c r="C8" s="10">
        <f>B2*9.5238095238</f>
        <v>6</v>
      </c>
      <c r="D8" t="s">
        <v>3</v>
      </c>
      <c r="E8" t="s" s="8"/>
    </row>
    <row r="9">
      <c r="A9"/>
      <c r="B9" t="s">
        <v>27</v>
      </c>
      <c r="C9" s="10">
        <f>B2*0.2380952381</f>
        <v>0.15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B2*0.1666666667</f>
        <v>0.5</v>
      </c>
      <c r="D6" t="s">
        <v>3</v>
      </c>
      <c r="E6" t="s" s="8"/>
    </row>
    <row r="7">
      <c r="A7"/>
      <c r="B7" t="s">
        <v>31</v>
      </c>
      <c r="C7" s="10">
        <f>B2*0.345</f>
        <v>1.035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2">
        <v>1.035</v>
      </c>
      <c r="C2" t="s">
        <v>10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B2*8.6956521739</f>
        <v>9</v>
      </c>
      <c r="D6" t="s">
        <v>3</v>
      </c>
      <c r="E6" t="s" s="8"/>
    </row>
    <row r="7">
      <c r="A7"/>
      <c r="B7" t="s">
        <v>25</v>
      </c>
      <c r="C7" s="10">
        <f>B2*0.2173913043</f>
        <v>0.225</v>
      </c>
      <c r="D7" t="s">
        <v>10</v>
      </c>
      <c r="E7" t="s" s="8"/>
    </row>
    <row r="8">
      <c r="A8"/>
      <c r="B8" t="s">
        <v>27</v>
      </c>
      <c r="C8" s="10">
        <f>B2*0.2173913043</f>
        <v>0.225</v>
      </c>
      <c r="D8" t="s">
        <v>10</v>
      </c>
      <c r="E8" t="s" s="8"/>
    </row>
    <row r="9">
      <c r="A9"/>
      <c r="B9" t="s">
        <v>36</v>
      </c>
      <c r="C9" s="10">
        <f>B2*0.0869565217</f>
        <v>0.09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16</v>
      </c>
      <c r="B2" s="12">
        <v>2.8</v>
      </c>
      <c r="C2" t="s">
        <v>10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B2*0.4285714286</f>
        <v>1.2</v>
      </c>
      <c r="D6" t="s">
        <v>41</v>
      </c>
      <c r="E6" t="s" s="8"/>
    </row>
    <row r="7">
      <c r="A7"/>
      <c r="B7" t="s">
        <v>42</v>
      </c>
      <c r="C7" s="10">
        <f>B2*3.5714285714</f>
        <v>10</v>
      </c>
      <c r="D7" t="s">
        <v>3</v>
      </c>
      <c r="E7" t="s" s="8"/>
    </row>
    <row r="8">
      <c r="A8"/>
      <c r="B8" t="s">
        <v>43</v>
      </c>
      <c r="C8" s="10">
        <f>B2*0.3571428571</f>
        <v>1</v>
      </c>
      <c r="D8" t="s">
        <v>41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16</v>
      </c>
      <c r="B2" s="12">
        <v>1.2</v>
      </c>
      <c r="C2" t="s">
        <v>41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B2*0.8333333333</f>
        <v>1</v>
      </c>
      <c r="D6" t="s">
        <v>41</v>
      </c>
      <c r="E6" t="s" s="8"/>
    </row>
    <row r="7">
      <c r="A7"/>
      <c r="B7" t="s">
        <v>25</v>
      </c>
      <c r="C7" s="10">
        <f>B2*0.2083333333</f>
        <v>0.25</v>
      </c>
      <c r="D7" t="s">
        <v>10</v>
      </c>
      <c r="E7" t="s" s="8"/>
    </row>
    <row r="8">
      <c r="A8"/>
      <c r="B8" t="s">
        <v>26</v>
      </c>
      <c r="C8" s="10">
        <f>B2*8.3333333333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16</v>
      </c>
      <c r="B2" s="12">
        <v>2.34</v>
      </c>
      <c r="C2" t="s">
        <v>10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B2*0.4807692308</f>
        <v>1.125</v>
      </c>
      <c r="D6" t="s">
        <v>41</v>
      </c>
      <c r="E6" t="s" s="8"/>
    </row>
    <row r="7">
      <c r="A7"/>
      <c r="B7" t="s">
        <v>26</v>
      </c>
      <c r="C7" s="10">
        <f>B2*3.8461538462</f>
        <v>9</v>
      </c>
      <c r="D7" t="s">
        <v>3</v>
      </c>
      <c r="E7" t="s" s="8"/>
    </row>
    <row r="8">
      <c r="A8"/>
      <c r="B8" t="s">
        <v>51</v>
      </c>
      <c r="C8" s="10">
        <f>B2*0.25</f>
        <v>0.585</v>
      </c>
      <c r="D8" t="s">
        <v>10</v>
      </c>
      <c r="E8" t="s" s="8"/>
    </row>
    <row r="9">
      <c r="A9"/>
      <c r="B9" t="s">
        <v>24</v>
      </c>
      <c r="C9" s="10">
        <f>B2*3.8461538462</f>
        <v>9</v>
      </c>
      <c r="D9" t="s">
        <v>3</v>
      </c>
      <c r="E9" t="s" s="8"/>
    </row>
    <row r="10">
      <c r="A10"/>
      <c r="B10" t="s">
        <v>25</v>
      </c>
      <c r="C10" s="10">
        <f>B2*0.0576923077</f>
        <v>0.135</v>
      </c>
      <c r="D10" t="s">
        <v>10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16</v>
      </c>
      <c r="B2" s="12">
        <v>0.3</v>
      </c>
      <c r="C2" t="s">
        <v>10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B2*0.5</f>
        <v>0.15</v>
      </c>
      <c r="D6" t="s">
        <v>10</v>
      </c>
      <c r="E6" t="s" s="8"/>
    </row>
    <row r="7">
      <c r="A7"/>
      <c r="B7" t="s">
        <v>55</v>
      </c>
      <c r="C7" s="10">
        <f>B2*0.5</f>
        <v>0.15</v>
      </c>
      <c r="D7" t="s">
        <v>41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