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<sst xmlns="http://schemas.openxmlformats.org/spreadsheetml/2006/main" count="97" uniqueCount="97">
  <si>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</si>
  <si>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</si>
  <si>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Sorbet Champagne I</t>
  </si>
  <si>
    <t>Code</t>
  </si>
  <si>
    <t>C85.SORB.CHAMP1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</si>
  <si>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</si>
  <si>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</si>
  <si>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</si>
  <si>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</si>
  <si>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</si>
  <si>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</si>
  <si>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</si>
  <si>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</si>
  <si>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</si>
  <si>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</si>
  <si>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</si>
  <si>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8,55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</si>
  <si>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</si>
  <si>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</si>
  <si>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</si>
  <si>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</si>
  <si>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</si>
  <si>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</si>
  <si>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</si>
  <si>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</si>
  <si>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</si>
  <si>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</si>
  <si>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</si>
  <si>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</si>
  <si>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</si>
  <si>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</si>
  <si>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</si>
  <si>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</si>
  <si>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</si>
  <si>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</si>
  <si>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</si>
  <si>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</si>
  <si>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</si>
  <si>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</si>
  <si>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</si>
  <si>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</si>
  <si>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</si>
  <si>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</si>
  <si>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</si>
  <si>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</si>
  <si>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</si>
  <si>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</si>
  <si>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</si>
  <si>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</si>
  <si>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</si>
  <si>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</si>
  <si>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</si>
  <si>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</si>
  <si>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</si>
  <si>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</si>
  <si>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</si>
  <si>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</si>
  <si>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8,55 lt)</t>
  </si>
  <si>
    <t>recette</t>
  </si>
  <si>
    <t>Glaces, sorbets et granités</t>
  </si>
  <si>
    <t xml:space="preserve">    ↳ Champagne / vin mousseux (à sourcer, choix cave)</t>
  </si>
  <si>
    <t>matiere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</si>
  <si>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</si>
  <si>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</si>
  <si>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</si>
  <si>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</si>
  <si>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ORANGE (JUS FRAIS)</t>
  </si>
  <si>
    <t>Calcul</t>
  </si>
  <si>
    <t xml:space="preserve">        ↳ ORANGE (P)</t>
  </si>
  <si>
    <t xml:space="preserve">            ↳ ORANGE</t>
  </si>
  <si>
    <t xml:space="preserve">    ↳ CITRON PULCO (JUS)</t>
  </si>
  <si>
    <t xml:space="preserve">    ↳ BLANC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</si>
  <si>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</si>
  <si>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</si>
  <si>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</si>
  <si>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</si>
  <si>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</si>
  <si>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</si>
  <si>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</si>
  <si>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</si>
  <si>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4,5L de vin mousseux, 2,5L de sirop à 30°B, 4 oranges, 4 citrons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</si>
  <si>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</si>
  <si>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</si>
  <si>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</si>
  <si>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</si>
  <si>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</si>
  <si>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</si>
  <si>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ORANGE (JUS FRAIS)</t>
  </si>
  <si>
    <t>ORANGE (P)</t>
  </si>
  <si>
    <t>Fiche technique — Sorbet Champagne I</t>
  </si>
  <si>
    <t>Sorbet Champagne I  C85.SORB.CHAMP1</t>
  </si>
  <si>
    <t>1.</t>
  </si>
  <si>
    <t>↳ Sirop à 30°B (base punchs)  C85.SIROP30B</t>
  </si>
  <si>
    <t>2.</t>
  </si>
  <si>
    <t>3.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</si>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</sst>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15.73610553565</v>
      </c>
    </row>
    <row r="12">
      <c r="A12" t="s" s="3">
        <v>18</v>
      </c>
      <c r="B12" s="4">
        <v>1.8404801796082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15.73610553565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8.55</v>
      </c>
      <c r="C3" t="s" s="10">
        <v>26</v>
      </c>
      <c r="D3"/>
      <c r="E3"/>
      <c r="F3"/>
    </row>
    <row r="4">
      <c r="A4" t="s">
        <v>27</v>
      </c>
      <c r="B4" s="11">
        <f>$B$2*B3</f>
        <v>8.55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</v>
      </c>
      <c r="E7" s="11">
        <f>D7*$B$2</f>
        <v>15</v>
      </c>
      <c r="F7" t="s">
        <v>36</v>
      </c>
      <c r="G7" s="4">
        <f>E7*0.6544641786</f>
        <v>9.816963</v>
      </c>
    </row>
    <row r="8">
      <c r="A8" t="s" s="12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E8*3.6741428571</f>
        <v>3.674143</v>
      </c>
    </row>
    <row r="9">
      <c r="A9" t="s" s="12">
        <v>40</v>
      </c>
      <c r="B9" t="s">
        <v>41</v>
      </c>
      <c r="C9" t="s">
        <v>42</v>
      </c>
      <c r="D9" s="9">
        <v>0.694444</v>
      </c>
      <c r="E9" s="11">
        <f>D9*$B$2</f>
        <v>0.694444</v>
      </c>
      <c r="F9" t="s">
        <v>43</v>
      </c>
      <c r="G9" s="4">
        <f>E9*0.2700001728</f>
        <v>0.1875</v>
      </c>
    </row>
    <row r="10">
      <c r="A10" t="s">
        <v>44</v>
      </c>
      <c r="B10" t="s">
        <v>45</v>
      </c>
      <c r="C10" t="s">
        <v>46</v>
      </c>
      <c r="D10" s="9">
        <v>4.5</v>
      </c>
      <c r="E10" s="11">
        <f>D10*$B$2</f>
        <v>4.5</v>
      </c>
      <c r="F10" t="s">
        <v>26</v>
      </c>
      <c r="G10" s="4">
        <f>E10*0</f>
        <v>0</v>
      </c>
    </row>
    <row r="11">
      <c r="A11" t="s" s="12">
        <v>47</v>
      </c>
      <c r="B11" t="s">
        <v>48</v>
      </c>
      <c r="C11" t="s">
        <v>49</v>
      </c>
      <c r="D11" s="9">
        <v>2.5</v>
      </c>
      <c r="E11" s="11">
        <f>D11*$B$2</f>
        <v>2.5</v>
      </c>
      <c r="F11" t="s">
        <v>26</v>
      </c>
      <c r="G11" s="4">
        <f>E11*0.003</f>
        <v>0.0075</v>
      </c>
    </row>
    <row r="12">
      <c r="A12" t="s">
        <v>50</v>
      </c>
      <c r="B12" t="s">
        <v>51</v>
      </c>
      <c r="C12" t="s">
        <v>52</v>
      </c>
      <c r="D12" s="9">
        <v>2.5</v>
      </c>
      <c r="E12" s="11">
        <f>D12*$B$2</f>
        <v>2.5</v>
      </c>
      <c r="F12" t="s">
        <v>36</v>
      </c>
      <c r="G12" s="4">
        <f>E12*0.82</f>
        <v>2.05</v>
      </c>
    </row>
    <row r="13">
      <c r="A13"/>
      <c r="B13"/>
      <c r="C13"/>
      <c r="D13"/>
      <c r="E13"/>
      <c r="F13" t="s" s="3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8.55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1">
        <v>4.5</v>
      </c>
      <c r="E3" t="s">
        <v>26</v>
      </c>
      <c r="F3" t="s">
        <v>46</v>
      </c>
    </row>
    <row r="4">
      <c r="A4">
        <v>1</v>
      </c>
      <c r="B4" t="s">
        <v>62</v>
      </c>
      <c r="C4" t="s">
        <v>58</v>
      </c>
      <c r="D4" s="11">
        <v>2.5</v>
      </c>
      <c r="E4" t="s">
        <v>26</v>
      </c>
      <c r="F4" t="s">
        <v>63</v>
      </c>
    </row>
    <row r="5">
      <c r="A5">
        <v>2</v>
      </c>
      <c r="B5" t="s">
        <v>64</v>
      </c>
      <c r="C5" t="s">
        <v>61</v>
      </c>
      <c r="D5" s="11">
        <v>2.5</v>
      </c>
      <c r="E5" t="s">
        <v>36</v>
      </c>
      <c r="F5" t="s">
        <v>52</v>
      </c>
    </row>
    <row r="6">
      <c r="A6">
        <v>2</v>
      </c>
      <c r="B6" t="s">
        <v>65</v>
      </c>
      <c r="C6" t="s">
        <v>61</v>
      </c>
      <c r="D6" s="11">
        <v>2.5</v>
      </c>
      <c r="E6" t="s">
        <v>26</v>
      </c>
      <c r="F6" t="s">
        <v>49</v>
      </c>
    </row>
    <row r="7">
      <c r="A7">
        <v>1</v>
      </c>
      <c r="B7" t="s">
        <v>66</v>
      </c>
      <c r="C7" t="s">
        <v>58</v>
      </c>
      <c r="D7" s="11">
        <v>1.5</v>
      </c>
      <c r="E7" t="s">
        <v>26</v>
      </c>
      <c r="F7" t="s">
        <v>67</v>
      </c>
    </row>
    <row r="8">
      <c r="A8">
        <v>2</v>
      </c>
      <c r="B8" t="s">
        <v>68</v>
      </c>
      <c r="C8" t="s">
        <v>58</v>
      </c>
      <c r="D8" s="11">
        <v>15</v>
      </c>
      <c r="E8" t="s">
        <v>43</v>
      </c>
      <c r="F8" t="s">
        <v>67</v>
      </c>
    </row>
    <row r="9">
      <c r="A9">
        <v>3</v>
      </c>
      <c r="B9" t="s">
        <v>69</v>
      </c>
      <c r="C9" t="s">
        <v>61</v>
      </c>
      <c r="D9" s="11">
        <v>15</v>
      </c>
      <c r="E9" t="s">
        <v>36</v>
      </c>
      <c r="F9" t="s">
        <v>35</v>
      </c>
    </row>
    <row r="10">
      <c r="A10">
        <v>1</v>
      </c>
      <c r="B10" t="s">
        <v>70</v>
      </c>
      <c r="C10" t="s">
        <v>61</v>
      </c>
      <c r="D10" s="11">
        <v>1</v>
      </c>
      <c r="E10" t="s">
        <v>26</v>
      </c>
      <c r="F10" t="s">
        <v>39</v>
      </c>
    </row>
    <row r="11">
      <c r="A11">
        <v>1</v>
      </c>
      <c r="B11" t="s">
        <v>71</v>
      </c>
      <c r="C11" t="s">
        <v>58</v>
      </c>
      <c r="D11" s="11">
        <v>0.05</v>
      </c>
      <c r="E11" t="s">
        <v>26</v>
      </c>
      <c r="F11" t="s">
        <v>72</v>
      </c>
    </row>
    <row r="12">
      <c r="A12">
        <v>2</v>
      </c>
      <c r="B12" t="s">
        <v>73</v>
      </c>
      <c r="C12" t="s">
        <v>61</v>
      </c>
      <c r="D12" s="11">
        <v>0.694</v>
      </c>
      <c r="E12" t="s">
        <v>43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s" s="14">
        <v>80</v>
      </c>
      <c r="E2" t="s" s="14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/>
      <c r="F3"/>
    </row>
    <row r="4">
      <c r="A4" t="s">
        <v>81</v>
      </c>
      <c r="B4">
        <v>2</v>
      </c>
      <c r="C4" t="s">
        <v>84</v>
      </c>
      <c r="D4" t="s" s="14">
        <v>85</v>
      </c>
      <c r="E4" t="s" s="14"/>
      <c r="F4"/>
    </row>
    <row r="5">
      <c r="A5" t="s">
        <v>81</v>
      </c>
      <c r="B5">
        <v>3</v>
      </c>
      <c r="C5"/>
      <c r="D5" t="s" s="14">
        <v>86</v>
      </c>
      <c r="E5" t="s" s="14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"C85.SORB.CHAMP1 · PAT.GLACES · référence : "&amp;Besoins!B3&amp;" "&amp;Besoins!C3&amp;" · multiplicateur réglable sur la feuille ""Besoins"""</f>
        <v>C85.SORB.CHAMP1 · PAT.GLACES · référence : 8,55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Procedure!D2</f>
        <v>4,5L de vin mousseux, 2,5L de sirop à 30°B, 4 oranges, 4 citrons</v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 t="s" s="17">
        <v>91</v>
      </c>
      <c r="B8" t="str" s="14">
        <f>"[BOUILLIR] "&amp;Procedure!D3</f>
        <v>[BOUILLIR] Bouillir 1kg de sucre pour 1L d'eau</v>
      </c>
      <c r="C8"/>
      <c r="D8"/>
    </row>
    <row r="9">
      <c r="A9" t="s" s="17">
        <v>93</v>
      </c>
      <c r="B9" t="str" s="14">
        <f>"[REFROIDIR] "&amp;Procedure!D4</f>
        <v>[REFROIDIR] Laisser refroidir (sirop lourd, 30°B)</v>
      </c>
      <c r="C9"/>
      <c r="D9"/>
    </row>
    <row r="10">
      <c r="A10" t="s" s="17">
        <v>94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95</v>
      </c>
      <c r="B12"/>
      <c r="C12"/>
      <c r="D12"/>
    </row>
    <row r="13">
      <c r="A13"/>
      <c r="B1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96</v>
      </c>
      <c r="B15"/>
      <c r="C15"/>
      <c r="D15"/>
    </row>
    <row r="16">
      <c r="A16"/>
      <c r="B1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2026-09-15T14:15:56Z</dcterms:created>
  <dc:title>Sorbet Champagne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2026-09-15T14:15:56Z</dcterms:modified>
  <cp:revision>1</cp:revision>
</cp:coreProperties>
</file>