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<sst xmlns="http://schemas.openxmlformats.org/spreadsheetml/2006/main" count="95" uniqueCount="95">
  <si>
    <t>Fiche technique</t>
  </si>
  <si>
    <t>Nom</t>
  </si>
  <si>
    <t>Crème Pâtissière Café</t>
  </si>
  <si>
    <t>Code</t>
  </si>
  <si>
    <t>C85.CRPA.CAFE</t>
  </si>
  <si>
    <t>Classe</t>
  </si>
  <si>
    <t>Crèmes cuites (pâtissière, anglaise) (PAT.CREAMS.CUITES)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</si>
  <si>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</si>
  <si>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</si>
  <si>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</si>
  <si>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</si>
  <si>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</si>
  <si>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</si>
  <si>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</si>
  <si>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</si>
  <si>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1,53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</si>
  <si>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</si>
  <si>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</si>
  <si>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</si>
  <si>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</si>
  <si>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</si>
  <si>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</si>
  <si>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</si>
  <si>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</si>
  <si>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</si>
  <si>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</si>
  <si>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</si>
  <si>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</si>
  <si>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</si>
  <si>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</si>
  <si>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</si>
  <si>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</si>
  <si>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</si>
  <si>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</si>
  <si>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</si>
  <si>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</si>
  <si>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CAFE-SOLUBLE</t>
  </si>
  <si>
    <t>Café soluble</t>
  </si>
  <si>
    <t>Cafés</t>
  </si>
  <si>
    <t>EPI-VANILLE-GOU</t>
  </si>
  <si>
    <t>Gousses de vanille Bourbon</t>
  </si>
  <si>
    <t>Épices en poudre et graines</t>
  </si>
  <si>
    <t>AMI-MAIS</t>
  </si>
  <si>
    <t>Amidon de maïs (Maïzena)</t>
  </si>
  <si>
    <t>Semoules &amp; amidons</t>
  </si>
  <si>
    <t>00000051</t>
  </si>
  <si>
    <t>LAIT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</si>
  <si>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</si>
  <si>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</si>
  <si>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</si>
  <si>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</si>
  <si>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</si>
  <si>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</si>
  <si>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</si>
  <si>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</si>
  <si>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1,53 kg)</t>
  </si>
  <si>
    <t>recette</t>
  </si>
  <si>
    <t>Crèmes cuites (pâtissière, anglaise)</t>
  </si>
  <si>
    <t xml:space="preserve">    ↳ Crème Pâtissière I (méthode-cadre)</t>
  </si>
  <si>
    <t>Méthodes-cadres (mères)</t>
  </si>
  <si>
    <t xml:space="preserve">        ↳ LAIT</t>
  </si>
  <si>
    <t>matiere</t>
  </si>
  <si>
    <t xml:space="preserve">        ↳ Sucre blanc cristal sac 25 kg</t>
  </si>
  <si>
    <t xml:space="preserve">        ↳ Gousses de vanille Bourbon</t>
  </si>
  <si>
    <t xml:space="preserve">        ↳ JAUNE D'OEUF (ML)</t>
  </si>
  <si>
    <t>Conversions oeufs et ovoproduits</t>
  </si>
  <si>
    <t xml:space="preserve">            ↳ OEUF A3 (PRIX)</t>
  </si>
  <si>
    <t xml:space="preserve">        ↳ Amidon de maïs (Maïzena)</t>
  </si>
  <si>
    <t xml:space="preserve">    ↳ Café soluble</t>
  </si>
  <si>
    <t>Recette</t>
  </si>
  <si>
    <t>#</t>
  </si>
  <si>
    <t>Verbe</t>
  </si>
  <si>
    <t>Étape</t>
  </si>
  <si>
    <t>Précision technique</t>
  </si>
  <si>
    <t>Durée</t>
  </si>
  <si>
    <t>INCORPORER</t>
  </si>
  <si>
    <t>Ajouter dans la 1ère masse : 15gr de Nescafé + 15gr d'extrait de café</t>
  </si>
  <si>
    <t>Crème Pâtissière I (méthode-cadre)</t>
  </si>
  <si>
    <t>BOUILLIR</t>
  </si>
  <si>
    <t>Bouillir 1L de lait, 150gr de sucre semoule, 1 gousse de vanille</t>
  </si>
  <si>
    <t>BLANCHIR</t>
  </si>
  <si>
    <t>Blanchir 100gr de sucre semoule, 200ml de jaunes d'œufs, 80gr d'amidon de maïs</t>
  </si>
  <si>
    <t>VERSER</t>
  </si>
  <si>
    <t>Verser et mélanger 1/3 de la 1ère masse bouillante, puis toute la 1ère masse dans la 2ème</t>
  </si>
  <si>
    <t>Jusqu'au 1er bouillon pendant ±30', éteindre</t>
  </si>
  <si>
    <t>REFROIDIR</t>
  </si>
  <si>
    <t>Laisser refroidir sur plaque blanche inox, passer au passe-vite une fois froide</t>
  </si>
  <si>
    <t>Fiche technique — Crème Pâtissière Café</t>
  </si>
  <si>
    <t>Crème Pâtissière Café  C85.CRPA.CAFE</t>
  </si>
  <si>
    <t>1.</t>
  </si>
  <si>
    <t>↳ Crème Pâtissière I (méthode-cadre)  C85.CRPA.I</t>
  </si>
  <si>
    <t>2.</t>
  </si>
  <si>
    <t>3.</t>
  </si>
  <si>
    <t>4.</t>
  </si>
  <si>
    <t>5.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</si>
</sst>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214.90263508772</v>
      </c>
    </row>
    <row r="12">
      <c r="A12" t="s" s="3">
        <v>17</v>
      </c>
      <c r="B12" s="4">
        <v>140.45923861942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214.90263508772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1.53</v>
      </c>
      <c r="C3" t="s" s="10">
        <v>25</v>
      </c>
      <c r="D3"/>
      <c r="E3"/>
      <c r="F3"/>
    </row>
    <row r="4">
      <c r="A4" t="s">
        <v>26</v>
      </c>
      <c r="B4" s="11">
        <f>$B$2*B3</f>
        <v>1.53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3.508772</v>
      </c>
      <c r="E7" s="11">
        <f>D7*$B$2</f>
        <v>3.508772</v>
      </c>
      <c r="F7" t="s">
        <v>35</v>
      </c>
      <c r="G7" s="4">
        <f>E7*0.2699999946</f>
        <v>0.947368</v>
      </c>
    </row>
    <row r="8">
      <c r="A8" t="s">
        <v>36</v>
      </c>
      <c r="B8" t="s">
        <v>37</v>
      </c>
      <c r="C8" t="s">
        <v>38</v>
      </c>
      <c r="D8" s="9">
        <v>0.015</v>
      </c>
      <c r="E8" s="11">
        <f>D8*$B$2</f>
        <v>0.015</v>
      </c>
      <c r="F8" t="s">
        <v>25</v>
      </c>
      <c r="G8" s="4">
        <f>E8*0</f>
        <v>0</v>
      </c>
    </row>
    <row r="9">
      <c r="A9" t="s">
        <v>39</v>
      </c>
      <c r="B9" t="s">
        <v>40</v>
      </c>
      <c r="C9" t="s">
        <v>41</v>
      </c>
      <c r="D9" s="9">
        <v>0.666667</v>
      </c>
      <c r="E9" s="11">
        <f>D9*$B$2</f>
        <v>0.666667</v>
      </c>
      <c r="F9" t="s">
        <v>25</v>
      </c>
      <c r="G9" s="4">
        <f>E9*319.9998400001</f>
        <v>213.333333</v>
      </c>
    </row>
    <row r="10">
      <c r="A10" t="s">
        <v>42</v>
      </c>
      <c r="B10" t="s">
        <v>43</v>
      </c>
      <c r="C10" t="s">
        <v>44</v>
      </c>
      <c r="D10" s="9">
        <v>0.053333</v>
      </c>
      <c r="E10" s="11">
        <f>D10*$B$2</f>
        <v>0.053333</v>
      </c>
      <c r="F10" t="s">
        <v>25</v>
      </c>
      <c r="G10" s="4">
        <f>E10*1.6000100001</f>
        <v>0.085333</v>
      </c>
    </row>
    <row r="11">
      <c r="A11" t="s" s="12">
        <v>45</v>
      </c>
      <c r="B11" t="s">
        <v>46</v>
      </c>
      <c r="C11" t="s">
        <v>34</v>
      </c>
      <c r="D11" s="9">
        <v>0.666667</v>
      </c>
      <c r="E11" s="11">
        <f>D11*$B$2</f>
        <v>0.666667</v>
      </c>
      <c r="F11" t="s">
        <v>47</v>
      </c>
      <c r="G11" s="4">
        <f>E11*0.5998997001</f>
        <v>0.399933</v>
      </c>
    </row>
    <row r="12">
      <c r="A12" t="s">
        <v>48</v>
      </c>
      <c r="B12" t="s">
        <v>49</v>
      </c>
      <c r="C12" t="s">
        <v>50</v>
      </c>
      <c r="D12" s="9">
        <v>0.166667</v>
      </c>
      <c r="E12" s="11">
        <f>D12*$B$2</f>
        <v>0.166667</v>
      </c>
      <c r="F12" t="s">
        <v>25</v>
      </c>
      <c r="G12" s="4">
        <f>E12*0.81999836</f>
        <v>0.136667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1.53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25</v>
      </c>
      <c r="F3" t="s">
        <v>59</v>
      </c>
    </row>
    <row r="4">
      <c r="A4">
        <v>2</v>
      </c>
      <c r="B4" t="s">
        <v>60</v>
      </c>
      <c r="C4" t="s">
        <v>61</v>
      </c>
      <c r="D4" s="11">
        <v>0.667</v>
      </c>
      <c r="E4" t="s">
        <v>47</v>
      </c>
      <c r="F4" t="s">
        <v>34</v>
      </c>
    </row>
    <row r="5">
      <c r="A5">
        <v>2</v>
      </c>
      <c r="B5" t="s">
        <v>62</v>
      </c>
      <c r="C5" t="s">
        <v>61</v>
      </c>
      <c r="D5" s="11">
        <v>0.167</v>
      </c>
      <c r="E5" t="s">
        <v>25</v>
      </c>
      <c r="F5" t="s">
        <v>50</v>
      </c>
    </row>
    <row r="6">
      <c r="A6">
        <v>2</v>
      </c>
      <c r="B6" t="s">
        <v>63</v>
      </c>
      <c r="C6" t="s">
        <v>61</v>
      </c>
      <c r="D6" s="11">
        <v>0.667</v>
      </c>
      <c r="E6" t="s">
        <v>35</v>
      </c>
      <c r="F6" t="s">
        <v>41</v>
      </c>
    </row>
    <row r="7">
      <c r="A7">
        <v>2</v>
      </c>
      <c r="B7" t="s">
        <v>64</v>
      </c>
      <c r="C7" t="s">
        <v>56</v>
      </c>
      <c r="D7" s="11">
        <v>0.133</v>
      </c>
      <c r="E7" t="s">
        <v>47</v>
      </c>
      <c r="F7" t="s">
        <v>65</v>
      </c>
    </row>
    <row r="8">
      <c r="A8">
        <v>3</v>
      </c>
      <c r="B8" t="s">
        <v>66</v>
      </c>
      <c r="C8" t="s">
        <v>61</v>
      </c>
      <c r="D8" s="11">
        <v>3.509</v>
      </c>
      <c r="E8" t="s">
        <v>35</v>
      </c>
      <c r="F8" t="s">
        <v>34</v>
      </c>
    </row>
    <row r="9">
      <c r="A9">
        <v>2</v>
      </c>
      <c r="B9" t="s">
        <v>67</v>
      </c>
      <c r="C9" t="s">
        <v>61</v>
      </c>
      <c r="D9" s="11">
        <v>0.053</v>
      </c>
      <c r="E9" t="s">
        <v>25</v>
      </c>
      <c r="F9" t="s">
        <v>44</v>
      </c>
    </row>
    <row r="10">
      <c r="A10">
        <v>1</v>
      </c>
      <c r="B10" t="s">
        <v>68</v>
      </c>
      <c r="C10" t="s">
        <v>61</v>
      </c>
      <c r="D10" s="11">
        <v>0.015</v>
      </c>
      <c r="E10" t="s">
        <v>25</v>
      </c>
      <c r="F10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77</v>
      </c>
      <c r="B3">
        <v>1</v>
      </c>
      <c r="C3" t="s">
        <v>78</v>
      </c>
      <c r="D3" t="s" s="14">
        <v>79</v>
      </c>
      <c r="E3" t="s" s="14"/>
      <c r="F3"/>
    </row>
    <row r="4">
      <c r="A4" t="s">
        <v>77</v>
      </c>
      <c r="B4">
        <v>2</v>
      </c>
      <c r="C4" t="s">
        <v>80</v>
      </c>
      <c r="D4" t="s" s="14">
        <v>81</v>
      </c>
      <c r="E4" t="s" s="14"/>
      <c r="F4"/>
    </row>
    <row r="5">
      <c r="A5" t="s">
        <v>77</v>
      </c>
      <c r="B5">
        <v>3</v>
      </c>
      <c r="C5" t="s">
        <v>82</v>
      </c>
      <c r="D5" t="s" s="14">
        <v>83</v>
      </c>
      <c r="E5" t="s" s="14"/>
      <c r="F5"/>
    </row>
    <row r="6">
      <c r="A6" t="s">
        <v>77</v>
      </c>
      <c r="B6">
        <v>4</v>
      </c>
      <c r="C6" t="s">
        <v>78</v>
      </c>
      <c r="D6" t="s" s="14">
        <v>84</v>
      </c>
      <c r="E6" t="s" s="14"/>
      <c r="F6"/>
    </row>
    <row r="7">
      <c r="A7" t="s">
        <v>77</v>
      </c>
      <c r="B7">
        <v>5</v>
      </c>
      <c r="C7" t="s">
        <v>85</v>
      </c>
      <c r="D7" t="s" s="14">
        <v>86</v>
      </c>
      <c r="E7" t="s" s="14"/>
      <c r="F7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7">
        <v>87</v>
      </c>
      <c r="B1"/>
      <c r="C1"/>
      <c r="D1"/>
    </row>
    <row r="2">
      <c r="A2" t="str" s="15">
        <f>"C85.CRPA.CAFE · PAT.CREAMS.CUITES · référence : "&amp;Besoins!B3&amp;" "&amp;Besoins!C3&amp;" · multiplicateur réglable sur la feuille ""Besoins"""</f>
        <v>C85.CRPA.CAFE · PAT.CREAMS.CUITES · référence : 1,53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88</v>
      </c>
      <c r="B4"/>
      <c r="C4"/>
      <c r="D4"/>
    </row>
    <row r="5">
      <c r="A5" t="s" s="17">
        <v>89</v>
      </c>
      <c r="B5" t="str" s="14">
        <f>"[INCORPORER] "&amp;Procedure!D2</f>
        <v>[INCORPORER] Ajouter dans la 1ère masse : 15gr de Nescafé + 15gr d'extrait de café</v>
      </c>
      <c r="C5"/>
      <c r="D5"/>
    </row>
    <row r="6">
      <c r="A6"/>
      <c r="B6"/>
      <c r="C6"/>
      <c r="D6"/>
    </row>
    <row r="7">
      <c r="A7" t="s" s="16">
        <v>90</v>
      </c>
      <c r="B7"/>
      <c r="C7"/>
      <c r="D7"/>
    </row>
    <row r="8">
      <c r="A8" t="s" s="17">
        <v>89</v>
      </c>
      <c r="B8" t="str" s="14">
        <f>"[BOUILLIR] "&amp;Procedure!D3</f>
        <v>[BOUILLIR] Bouillir 1L de lait, 150gr de sucre semoule, 1 gousse de vanille</v>
      </c>
      <c r="C8"/>
      <c r="D8"/>
    </row>
    <row r="9">
      <c r="A9" t="s" s="17">
        <v>91</v>
      </c>
      <c r="B9" t="str" s="14">
        <f>"[BLANCHIR] "&amp;Procedure!D4</f>
        <v>[BLANCHIR] Blanchir 100gr de sucre semoule, 200ml de jaunes d'œufs, 80gr d'amidon de maïs</v>
      </c>
      <c r="C9"/>
      <c r="D9"/>
    </row>
    <row r="10">
      <c r="A10" t="s" s="17">
        <v>92</v>
      </c>
      <c r="B10" t="str" s="14">
        <f>"[VERSER] "&amp;Procedure!D5</f>
        <v>[VERSER] Verser et mélanger 1/3 de la 1ère masse bouillante, puis toute la 1ère masse dans la 2ème</v>
      </c>
      <c r="C10"/>
      <c r="D10"/>
    </row>
    <row r="11">
      <c r="A11" t="s" s="17">
        <v>93</v>
      </c>
      <c r="B11" t="str" s="14">
        <f>"[BOUILLIR] "&amp;Procedure!D6</f>
        <v>[BOUILLIR] Jusqu'au 1er bouillon pendant ±30', éteindre</v>
      </c>
      <c r="C11"/>
      <c r="D11"/>
    </row>
    <row r="12">
      <c r="A12" t="s" s="17">
        <v>94</v>
      </c>
      <c r="B12" t="str" s="14">
        <f>"[REFROIDIR] "&amp;Procedure!D7</f>
        <v>[REFROIDIR] Laisser refroidir sur plaque blanche inox, passer au passe-vite une fois froide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2026-08-01T02:04:52Z</dcterms:created>
  <dc:title>Crème Pâtissière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2026-08-01T02:04:52Z</dcterms:modified>
  <cp:revision>1</cp:revision>
</cp:coreProperties>
</file>