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<sst xmlns="http://schemas.openxmlformats.org/spreadsheetml/2006/main" count="79" uniqueCount="79">
  <si>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</si>
  <si>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</si>
  <si>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VIN CHAUD</t>
  </si>
  <si>
    <t>Code</t>
  </si>
  <si>
    <t>00000906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</si>
  <si>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</si>
  <si>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</si>
  <si>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</si>
  <si>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</si>
  <si>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</si>
  <si>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</si>
  <si>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</si>
  <si>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</si>
  <si>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</si>
  <si>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</si>
  <si>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</si>
  <si>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</si>
  <si>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</si>
  <si>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</si>
  <si>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</si>
  <si>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</si>
  <si>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</si>
  <si>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10:11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</si>
  <si>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</si>
  <si>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</si>
  <si>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</si>
  <si>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</si>
  <si>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</si>
  <si>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</si>
  <si>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</si>
  <si>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</si>
  <si>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</si>
  <si>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</si>
  <si>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00000824</t>
  </si>
  <si>
    <t>VIN (BARDOLINO)</t>
  </si>
  <si>
    <t>Alcool</t>
  </si>
  <si>
    <t>00000137</t>
  </si>
  <si>
    <t>CANELLE</t>
  </si>
  <si>
    <t>Eléments divers</t>
  </si>
  <si>
    <t>kg</t>
  </si>
  <si>
    <t>00000826</t>
  </si>
  <si>
    <t>CLOUS DE GIROFLES</t>
  </si>
  <si>
    <t>00000014</t>
  </si>
  <si>
    <t>VANILLE (baton)</t>
  </si>
  <si>
    <t>pc</t>
  </si>
  <si>
    <t>00000060</t>
  </si>
  <si>
    <t>ORANGE</t>
  </si>
  <si>
    <t>Produits frais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</si>
  <si>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</si>
  <si>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</si>
  <si>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</si>
  <si>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</si>
  <si>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</si>
  <si>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</si>
  <si>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</si>
  <si>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4 lt)</t>
  </si>
  <si>
    <t>recette</t>
  </si>
  <si>
    <t>Appareils divers</t>
  </si>
  <si>
    <t xml:space="preserve">    ↳ VIN (BARDOLINO)</t>
  </si>
  <si>
    <t>matiere</t>
  </si>
  <si>
    <t xml:space="preserve">    ↳ CLOUS DE GIROFLES (PIÈCE)</t>
  </si>
  <si>
    <t>Conversions diverses</t>
  </si>
  <si>
    <t xml:space="preserve">        ↳ CLOUS DE GIROFLES</t>
  </si>
  <si>
    <t xml:space="preserve">    ↳ SUCRE (S2)</t>
  </si>
  <si>
    <t xml:space="preserve">    ↳ CANELLE</t>
  </si>
  <si>
    <t xml:space="preserve">    ↳ ORANGE (P)</t>
  </si>
  <si>
    <t>Calcul</t>
  </si>
  <si>
    <t xml:space="preserve">        ↳ ORANGE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</si>
  <si>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</si>
  <si>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</si>
  <si>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</si>
  <si>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</si>
  <si>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</si>
  <si>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</si>
  <si>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</si>
  <si>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ORANGE (P)</t>
  </si>
  <si>
    <t>Fiche technique — VIN CHAUD</t>
  </si>
  <si>
    <t>VIN CHAUD  00000906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</si>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</sst>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11.27761559924</v>
      </c>
    </row>
    <row r="12">
      <c r="A12" t="s" s="4">
        <v>18</v>
      </c>
      <c r="B12" s="5">
        <v>2.8194038998099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11.27761559924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4</v>
      </c>
      <c r="E7" s="12">
        <f>D7*$B$2</f>
        <v>4</v>
      </c>
      <c r="F7" t="s">
        <v>26</v>
      </c>
      <c r="G7" s="5">
        <f>E7*2.0947</f>
        <v>8.3788</v>
      </c>
    </row>
    <row r="8">
      <c r="A8" t="s" s="3">
        <v>36</v>
      </c>
      <c r="B8" t="s">
        <v>37</v>
      </c>
      <c r="C8" t="s">
        <v>38</v>
      </c>
      <c r="D8" s="10">
        <v>0.008</v>
      </c>
      <c r="E8" s="12">
        <f>D8*$B$2</f>
        <v>0.008</v>
      </c>
      <c r="F8" t="s">
        <v>39</v>
      </c>
      <c r="G8" s="5">
        <f>E8*3.6688</f>
        <v>0.02935</v>
      </c>
    </row>
    <row r="9">
      <c r="A9" t="s" s="3">
        <v>40</v>
      </c>
      <c r="B9" t="s">
        <v>41</v>
      </c>
      <c r="C9" t="s">
        <v>38</v>
      </c>
      <c r="D9" s="10">
        <v>4</v>
      </c>
      <c r="E9" s="12">
        <f>D9*$B$2</f>
        <v>4</v>
      </c>
      <c r="F9" t="s">
        <v>39</v>
      </c>
      <c r="G9" s="5">
        <f>E9*0</f>
        <v>0</v>
      </c>
    </row>
    <row r="10">
      <c r="A10" t="s" s="3">
        <v>42</v>
      </c>
      <c r="B10" t="s">
        <v>43</v>
      </c>
      <c r="C10" t="s">
        <v>38</v>
      </c>
      <c r="D10" s="10">
        <v>2</v>
      </c>
      <c r="E10" s="12">
        <f>D10*$B$2</f>
        <v>2</v>
      </c>
      <c r="F10" t="s">
        <v>44</v>
      </c>
      <c r="G10" s="5">
        <f>E10*0.5902684211</f>
        <v>1.180537</v>
      </c>
    </row>
    <row r="11">
      <c r="A11" t="s" s="3">
        <v>45</v>
      </c>
      <c r="B11" t="s">
        <v>46</v>
      </c>
      <c r="C11" t="s">
        <v>47</v>
      </c>
      <c r="D11" s="10">
        <v>2</v>
      </c>
      <c r="E11" s="12">
        <f>D11*$B$2</f>
        <v>2</v>
      </c>
      <c r="F11" t="s">
        <v>39</v>
      </c>
      <c r="G11" s="5">
        <f>E11*0.6544641786</f>
        <v>1.308928</v>
      </c>
    </row>
    <row r="12">
      <c r="A12" t="s" s="3">
        <v>48</v>
      </c>
      <c r="B12" t="s">
        <v>49</v>
      </c>
      <c r="C12" t="s">
        <v>50</v>
      </c>
      <c r="D12" s="10">
        <v>0.4</v>
      </c>
      <c r="E12" s="12">
        <f>D12*$B$2</f>
        <v>0.4</v>
      </c>
      <c r="F12" t="s">
        <v>39</v>
      </c>
      <c r="G12" s="5">
        <f>E12*0.95</f>
        <v>0.38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4</v>
      </c>
      <c r="E2" t="s">
        <v>26</v>
      </c>
      <c r="F2" t="s">
        <v>57</v>
      </c>
    </row>
    <row r="3">
      <c r="A3">
        <v>1</v>
      </c>
      <c r="B3" t="s">
        <v>58</v>
      </c>
      <c r="C3" t="s">
        <v>59</v>
      </c>
      <c r="D3" s="12">
        <v>4</v>
      </c>
      <c r="E3" t="s">
        <v>26</v>
      </c>
      <c r="F3" t="s">
        <v>35</v>
      </c>
    </row>
    <row r="4">
      <c r="A4">
        <v>1</v>
      </c>
      <c r="B4" t="s">
        <v>60</v>
      </c>
      <c r="C4" t="s">
        <v>56</v>
      </c>
      <c r="D4" s="12">
        <v>4</v>
      </c>
      <c r="E4" t="s">
        <v>44</v>
      </c>
      <c r="F4" t="s">
        <v>61</v>
      </c>
    </row>
    <row r="5">
      <c r="A5">
        <v>2</v>
      </c>
      <c r="B5" t="s">
        <v>62</v>
      </c>
      <c r="C5" t="s">
        <v>59</v>
      </c>
      <c r="D5" s="12">
        <v>4</v>
      </c>
      <c r="E5" t="s">
        <v>39</v>
      </c>
      <c r="F5" t="s">
        <v>38</v>
      </c>
    </row>
    <row r="6">
      <c r="A6">
        <v>1</v>
      </c>
      <c r="B6" t="s">
        <v>63</v>
      </c>
      <c r="C6" t="s">
        <v>59</v>
      </c>
      <c r="D6" s="12">
        <v>0.4</v>
      </c>
      <c r="E6" t="s">
        <v>39</v>
      </c>
      <c r="F6" t="s">
        <v>50</v>
      </c>
    </row>
    <row r="7">
      <c r="A7">
        <v>1</v>
      </c>
      <c r="B7" t="s">
        <v>64</v>
      </c>
      <c r="C7" t="s">
        <v>59</v>
      </c>
      <c r="D7" s="12">
        <v>0.008</v>
      </c>
      <c r="E7" t="s">
        <v>39</v>
      </c>
      <c r="F7" t="s">
        <v>38</v>
      </c>
    </row>
    <row r="8">
      <c r="A8">
        <v>1</v>
      </c>
      <c r="B8" t="s">
        <v>65</v>
      </c>
      <c r="C8" t="s">
        <v>56</v>
      </c>
      <c r="D8" s="12">
        <v>2</v>
      </c>
      <c r="E8" t="s">
        <v>44</v>
      </c>
      <c r="F8" t="s">
        <v>66</v>
      </c>
    </row>
    <row r="9">
      <c r="A9">
        <v>2</v>
      </c>
      <c r="B9" t="s">
        <v>67</v>
      </c>
      <c r="C9" t="s">
        <v>59</v>
      </c>
      <c r="D9" s="12">
        <v>2</v>
      </c>
      <c r="E9" t="s">
        <v>39</v>
      </c>
      <c r="F9" t="s">
        <v>47</v>
      </c>
    </row>
    <row r="10">
      <c r="A10">
        <v>1</v>
      </c>
      <c r="B10" t="s">
        <v>68</v>
      </c>
      <c r="C10" t="s">
        <v>59</v>
      </c>
      <c r="D10" s="12">
        <v>2</v>
      </c>
      <c r="E10" t="s">
        <v>44</v>
      </c>
      <c r="F10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76</v>
      </c>
      <c r="B1"/>
      <c r="C1"/>
      <c r="D1"/>
    </row>
    <row r="2">
      <c r="A2" t="str" s="15">
        <f>"00000906 · PAT.CREAMS.APPAREILS · référence : "&amp;Besoins!B3&amp;" "&amp;Besoins!C3&amp;" · multiplicateur réglable sur la feuille ""Besoins"""</f>
        <v>00000906 · PAT.CREAMS.APPAREILS · référence : 4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2026-08-01T08:11:04Z</dcterms:created>
  <dc:title>VIN CHAUD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2026-08-01T08:11:04Z</dcterms:modified>
  <cp:revision>1</cp:revision>
</cp:coreProperties>
</file>