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<sst xmlns="http://schemas.openxmlformats.org/spreadsheetml/2006/main" count="113" uniqueCount="113">
  <si>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</si>
  <si>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</si>
  <si>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ECLAIR (VIDE)</t>
  </si>
  <si>
    <t>Code</t>
  </si>
  <si>
    <t>00000897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</si>
  <si>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</si>
  <si>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</si>
  <si>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</si>
  <si>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</si>
  <si>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</si>
  <si>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</si>
  <si>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</si>
  <si>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</si>
  <si>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</si>
  <si>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Quantité de référence</t>
  </si>
  <si>
    <t>30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</si>
  <si>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</si>
  <si>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</si>
  <si>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</si>
  <si>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</si>
  <si>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</si>
  <si>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</si>
  <si>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</si>
  <si>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</si>
  <si>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</si>
  <si>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</si>
  <si>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</si>
  <si>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</si>
  <si>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</si>
  <si>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</si>
  <si>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</si>
  <si>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</si>
  <si>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</si>
  <si>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</si>
  <si>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</si>
  <si>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</si>
  <si>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</si>
  <si>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</si>
  <si>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</si>
  <si>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</si>
  <si>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</si>
  <si>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</si>
  <si>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</si>
  <si>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</si>
  <si>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</si>
  <si>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</si>
  <si>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</si>
  <si>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</si>
  <si>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</si>
  <si>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</si>
  <si>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</si>
  <si>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</si>
  <si>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</si>
  <si>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</si>
  <si>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</si>
  <si>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</si>
  <si>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30 pc)</t>
  </si>
  <si>
    <t>recette</t>
  </si>
  <si>
    <t>Appareils divers</t>
  </si>
  <si>
    <t xml:space="preserve">    ↳ PÂTE À CHOUX (B)</t>
  </si>
  <si>
    <t>Pâte à choux</t>
  </si>
  <si>
    <t xml:space="preserve">        ↳ Eau (robinet - moy. France 2026)</t>
  </si>
  <si>
    <t>matiere</t>
  </si>
  <si>
    <t xml:space="preserve">        ↳ SEL</t>
  </si>
  <si>
    <t xml:space="preserve">        ↳ SUCRE (S2)</t>
  </si>
  <si>
    <t xml:space="preserve">        ↳ BEURRE</t>
  </si>
  <si>
    <t xml:space="preserve">        ↳ FARINE (FLEUR DE FROMENT)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</si>
  <si>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</si>
  <si>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</si>
  <si>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</si>
  <si>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</si>
  <si>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</si>
  <si>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</si>
  <si>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</si>
  <si>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</si>
  <si>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</si>
  <si>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</si>
  <si>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COUCHER</t>
  </si>
  <si>
    <t>Coucher les eclairs a la poche munie d'une douille unie n12, sur plaque beurree, en quinconce</t>
  </si>
  <si>
    <t>Pieces de 12cm de long environ, bien espacees pour la circulation de l'air chaud</t>
  </si>
  <si>
    <t>DORER</t>
  </si>
  <si>
    <t>Dorer a l'oeuf entier battu au pinceau</t>
  </si>
  <si>
    <t>Dorure legere, sans faire couler sur la plaque (bloquerait le developpement)</t>
  </si>
  <si>
    <t>ENFOURNER</t>
  </si>
  <si>
    <t>Enfourner a four chaud puis baisser progressivement la temperature</t>
  </si>
  <si>
    <t>200-220 degres au depart, 25 a 30 min, four ouvert en fin de cuisson pour le sechage -- ne jamais ouvrir le four avant la fin du developpement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</si>
  <si>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</si>
  <si>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</si>
  <si>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</si>
  <si>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</si>
  <si>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</si>
  <si>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</si>
  <si>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</si>
  <si>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</si>
  <si>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</si>
  <si>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</si>
  <si>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</si>
  <si>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</si>
  <si>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</si>
  <si>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</si>
  <si>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</si>
  <si>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</si>
  <si>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</si>
  <si>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Fiche technique — ECLAIR (VIDE)</t>
  </si>
  <si>
    <t>ECLAIR (VIDE)  00000897</t>
  </si>
  <si>
    <t>1.</t>
  </si>
  <si>
    <t>2.</t>
  </si>
  <si>
    <t>3.</t>
  </si>
  <si>
    <t>↳ PÂTE À CHOUX (B)  00000343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</si>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</sst>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0.391790476</v>
      </c>
    </row>
    <row r="12">
      <c r="A12" t="s" s="4">
        <v>17</v>
      </c>
      <c r="B12" s="5">
        <v>0.013059682533333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0.391790476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30</v>
      </c>
      <c r="C3" t="s" s="11">
        <v>25</v>
      </c>
      <c r="D3"/>
      <c r="E3"/>
      <c r="F3"/>
    </row>
    <row r="4">
      <c r="A4" t="s">
        <v>26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10">
        <v>0.065</v>
      </c>
      <c r="E7" s="12">
        <f>D7*$B$2</f>
        <v>0.065</v>
      </c>
      <c r="F7" t="s">
        <v>35</v>
      </c>
      <c r="G7" s="5">
        <f>E7*0.0043</f>
        <v>0.00028</v>
      </c>
    </row>
    <row r="8">
      <c r="A8" t="s" s="3">
        <v>36</v>
      </c>
      <c r="B8" t="s">
        <v>37</v>
      </c>
      <c r="C8" t="s">
        <v>38</v>
      </c>
      <c r="D8" s="10">
        <v>0.04</v>
      </c>
      <c r="E8" s="12">
        <f>D8*$B$2</f>
        <v>0.04</v>
      </c>
      <c r="F8" t="s">
        <v>39</v>
      </c>
      <c r="G8" s="5">
        <f>E8*0.022064</f>
        <v>0.000883</v>
      </c>
    </row>
    <row r="9">
      <c r="A9" t="s" s="3">
        <v>40</v>
      </c>
      <c r="B9" t="s">
        <v>41</v>
      </c>
      <c r="C9" t="s">
        <v>42</v>
      </c>
      <c r="D9" s="10">
        <v>0.03</v>
      </c>
      <c r="E9" s="12">
        <f>D9*$B$2</f>
        <v>0.03</v>
      </c>
      <c r="F9" t="s">
        <v>39</v>
      </c>
      <c r="G9" s="5">
        <f>E9*3.9514</f>
        <v>0.118542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25</v>
      </c>
      <c r="G10" s="5">
        <f>E10*0.27</f>
        <v>0.27</v>
      </c>
    </row>
    <row r="11">
      <c r="A11" t="s" s="3">
        <v>46</v>
      </c>
      <c r="B11" t="s">
        <v>47</v>
      </c>
      <c r="C11" t="s">
        <v>48</v>
      </c>
      <c r="D11" s="10">
        <v>0.001</v>
      </c>
      <c r="E11" s="12">
        <f>D11*$B$2</f>
        <v>0.001</v>
      </c>
      <c r="F11" t="s">
        <v>39</v>
      </c>
      <c r="G11" s="5">
        <f>E11*0.186416</f>
        <v>0.000186</v>
      </c>
    </row>
    <row r="12">
      <c r="A12" t="s" s="3">
        <v>49</v>
      </c>
      <c r="B12" t="s">
        <v>50</v>
      </c>
      <c r="C12" t="s">
        <v>51</v>
      </c>
      <c r="D12" s="10">
        <v>0.002</v>
      </c>
      <c r="E12" s="12">
        <f>D12*$B$2</f>
        <v>0.002</v>
      </c>
      <c r="F12" t="s">
        <v>39</v>
      </c>
      <c r="G12" s="5">
        <f>E12*0.95</f>
        <v>0.0019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30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2">
        <v>0.193</v>
      </c>
      <c r="E3" t="s">
        <v>39</v>
      </c>
      <c r="F3" t="s">
        <v>60</v>
      </c>
    </row>
    <row r="4">
      <c r="A4">
        <v>2</v>
      </c>
      <c r="B4" t="s">
        <v>61</v>
      </c>
      <c r="C4" t="s">
        <v>62</v>
      </c>
      <c r="D4" s="12">
        <v>0.065</v>
      </c>
      <c r="E4" t="s">
        <v>35</v>
      </c>
      <c r="F4" t="s">
        <v>34</v>
      </c>
    </row>
    <row r="5">
      <c r="A5">
        <v>2</v>
      </c>
      <c r="B5" t="s">
        <v>63</v>
      </c>
      <c r="C5" t="s">
        <v>62</v>
      </c>
      <c r="D5" s="12">
        <v>0.001</v>
      </c>
      <c r="E5" t="s">
        <v>39</v>
      </c>
      <c r="F5" t="s">
        <v>48</v>
      </c>
    </row>
    <row r="6">
      <c r="A6">
        <v>2</v>
      </c>
      <c r="B6" t="s">
        <v>64</v>
      </c>
      <c r="C6" t="s">
        <v>62</v>
      </c>
      <c r="D6" s="12">
        <v>0.002</v>
      </c>
      <c r="E6" t="s">
        <v>39</v>
      </c>
      <c r="F6" t="s">
        <v>51</v>
      </c>
    </row>
    <row r="7">
      <c r="A7">
        <v>2</v>
      </c>
      <c r="B7" t="s">
        <v>65</v>
      </c>
      <c r="C7" t="s">
        <v>62</v>
      </c>
      <c r="D7" s="12">
        <v>0.03</v>
      </c>
      <c r="E7" t="s">
        <v>39</v>
      </c>
      <c r="F7" t="s">
        <v>42</v>
      </c>
    </row>
    <row r="8">
      <c r="A8">
        <v>2</v>
      </c>
      <c r="B8" t="s">
        <v>66</v>
      </c>
      <c r="C8" t="s">
        <v>62</v>
      </c>
      <c r="D8" s="12">
        <v>0.04</v>
      </c>
      <c r="E8" t="s">
        <v>39</v>
      </c>
      <c r="F8" t="s">
        <v>38</v>
      </c>
    </row>
    <row r="9">
      <c r="A9">
        <v>2</v>
      </c>
      <c r="B9" t="s">
        <v>67</v>
      </c>
      <c r="C9" t="s">
        <v>57</v>
      </c>
      <c r="D9" s="12">
        <v>1</v>
      </c>
      <c r="E9" t="s">
        <v>25</v>
      </c>
      <c r="F9" t="s">
        <v>68</v>
      </c>
    </row>
    <row r="10">
      <c r="A10">
        <v>3</v>
      </c>
      <c r="B10" t="s">
        <v>69</v>
      </c>
      <c r="C10" t="s">
        <v>57</v>
      </c>
      <c r="D10" s="12">
        <v>0.055</v>
      </c>
      <c r="E10" t="s">
        <v>35</v>
      </c>
      <c r="F10" t="s">
        <v>68</v>
      </c>
    </row>
    <row r="11">
      <c r="A11">
        <v>4</v>
      </c>
      <c r="B11" t="s">
        <v>70</v>
      </c>
      <c r="C11" t="s">
        <v>62</v>
      </c>
      <c r="D11" s="12">
        <v>1</v>
      </c>
      <c r="E11" t="s">
        <v>25</v>
      </c>
      <c r="F11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>
        <v>79</v>
      </c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>
        <v>82</v>
      </c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>
        <v>85</v>
      </c>
      <c r="F4"/>
    </row>
    <row r="5">
      <c r="A5" t="s">
        <v>86</v>
      </c>
      <c r="B5">
        <v>1</v>
      </c>
      <c r="C5" t="s">
        <v>87</v>
      </c>
      <c r="D5" t="s" s="14">
        <v>88</v>
      </c>
      <c r="E5" t="s" s="14">
        <v>89</v>
      </c>
      <c r="F5"/>
    </row>
    <row r="6">
      <c r="A6" t="s">
        <v>86</v>
      </c>
      <c r="B6">
        <v>2</v>
      </c>
      <c r="C6" t="s">
        <v>90</v>
      </c>
      <c r="D6" t="s" s="14">
        <v>91</v>
      </c>
      <c r="E6" t="s" s="14">
        <v>92</v>
      </c>
      <c r="F6"/>
    </row>
    <row r="7">
      <c r="A7" t="s">
        <v>86</v>
      </c>
      <c r="B7">
        <v>3</v>
      </c>
      <c r="C7" t="s">
        <v>93</v>
      </c>
      <c r="D7" t="s" s="14">
        <v>94</v>
      </c>
      <c r="E7" t="s" s="14">
        <v>95</v>
      </c>
      <c r="F7"/>
    </row>
    <row r="8">
      <c r="A8" t="s">
        <v>86</v>
      </c>
      <c r="B8">
        <v>4</v>
      </c>
      <c r="C8" t="s">
        <v>96</v>
      </c>
      <c r="D8" t="s" s="14">
        <v>97</v>
      </c>
      <c r="E8" t="s" s="14">
        <v>98</v>
      </c>
      <c r="F8"/>
    </row>
    <row r="9">
      <c r="A9" t="s">
        <v>86</v>
      </c>
      <c r="B9">
        <v>5</v>
      </c>
      <c r="C9" t="s">
        <v>99</v>
      </c>
      <c r="D9" t="s" s="14">
        <v>100</v>
      </c>
      <c r="E9" t="s" s="14">
        <v>101</v>
      </c>
      <c r="F9"/>
    </row>
    <row r="10">
      <c r="A10" t="s">
        <v>86</v>
      </c>
      <c r="B10">
        <v>6</v>
      </c>
      <c r="C10" t="s">
        <v>93</v>
      </c>
      <c r="D10" t="s" s="14">
        <v>102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103</v>
      </c>
      <c r="B1"/>
      <c r="C1"/>
      <c r="D1"/>
    </row>
    <row r="2">
      <c r="A2" t="str" s="15">
        <f>"00000897 · PAT.CREAMS.APPAREILS · référence : "&amp;Besoins!B3&amp;" "&amp;Besoins!C3&amp;" · multiplicateur réglable sur la feuille ""Besoins"""</f>
        <v>00000897 · PAT.CREAMS.APPAREILS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"[COUCHER] "&amp;Procedure!D2</f>
        <v>[COUCHER] Coucher les eclairs a la poche munie d'une douille unie n12, sur plaque beurree, en quinconce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106</v>
      </c>
      <c r="B7" t="str" s="14">
        <f>"[DORER] "&amp;Procedure!D3</f>
        <v>[DORER] Dorer a l'oeuf entier battu au pinceau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107</v>
      </c>
      <c r="B9" t="str" s="14">
        <f>"[ENFOURNER] "&amp;Procedure!D4</f>
        <v>[ENFOURNER] Enfourner a four chaud puis baisser progressivement la temperature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/>
      <c r="B11"/>
      <c r="C11"/>
      <c r="D11"/>
    </row>
    <row r="12">
      <c r="A12" t="s" s="16">
        <v>108</v>
      </c>
      <c r="B12"/>
      <c r="C12"/>
      <c r="D12"/>
    </row>
    <row r="13">
      <c r="A13" t="s" s="17">
        <v>105</v>
      </c>
      <c r="B13" t="str" s="14">
        <f>"[TAMISER] "&amp;Procedure!D5</f>
        <v>[TAMISER] farine T55 avant toutes étapes</v>
      </c>
      <c r="C13"/>
      <c r="D13"/>
    </row>
    <row r="14">
      <c r="A14"/>
      <c r="B14" t="str">
        <f>Besoins!B8</f>
        <v>FARINE (FLEUR DE FROMENT)</v>
      </c>
      <c r="C14" s="12">
        <f>Besoins!E8</f>
        <v>0.04</v>
      </c>
      <c r="D14" t="str">
        <f>Besoins!F8</f>
        <v>kg</v>
      </c>
    </row>
    <row r="15">
      <c r="A15"/>
      <c r="B15" t="str" s="18">
        <f>"ℹ "&amp;Procedure!E5</f>
        <v>ℹ</v>
      </c>
      <c r="C15"/>
      <c r="D15"/>
    </row>
    <row r="16">
      <c r="A16" t="s" s="17">
        <v>106</v>
      </c>
      <c r="B16" t="str" s="14">
        <f>"[BOUILLIR] "&amp;Procedure!D6</f>
        <v>[BOUILLIR] Si bassine du bateur inox direct sur feu vif avec la feuille ou spatule</v>
      </c>
      <c r="C16"/>
      <c r="D16"/>
    </row>
    <row r="17">
      <c r="A17"/>
      <c r="B17" t="str">
        <f>Besoins!B7</f>
        <v>Eau (robinet - moy. France 2026)</v>
      </c>
      <c r="C17" s="12">
        <f>Besoins!E7</f>
        <v>0.065</v>
      </c>
      <c r="D17" t="str">
        <f>Besoins!F7</f>
        <v>lt</v>
      </c>
    </row>
    <row r="18">
      <c r="A18"/>
      <c r="B18" t="str">
        <f>Besoins!B11</f>
        <v>SEL</v>
      </c>
      <c r="C18" s="12">
        <f>Besoins!E11</f>
        <v>0.001</v>
      </c>
      <c r="D18" t="str">
        <f>Besoins!F11</f>
        <v>kg</v>
      </c>
    </row>
    <row r="19">
      <c r="A19"/>
      <c r="B19" t="str">
        <f>Besoins!B12</f>
        <v>SUCRE (S2)</v>
      </c>
      <c r="C19" s="12">
        <f>Besoins!E12</f>
        <v>0.002</v>
      </c>
      <c r="D19" t="str">
        <f>Besoins!F12</f>
        <v>kg</v>
      </c>
    </row>
    <row r="20">
      <c r="A20"/>
      <c r="B20" t="str">
        <f>Besoins!B9</f>
        <v>BEURRE</v>
      </c>
      <c r="C20" s="12">
        <f>Besoins!E9</f>
        <v>0.03</v>
      </c>
      <c r="D20" t="str">
        <f>Besoins!F9</f>
        <v>kg</v>
      </c>
    </row>
    <row r="21">
      <c r="A21"/>
      <c r="B21" t="str" s="18">
        <f>"ℹ "&amp;Procedure!E6</f>
        <v>ℹ</v>
      </c>
      <c r="C21"/>
      <c r="D21"/>
    </row>
    <row r="22">
      <c r="A22" t="s" s="17">
        <v>107</v>
      </c>
      <c r="B22" t="str" s="14">
        <f>"[MÉLANGER] "&amp;Procedure!D7</f>
        <v>[MÉLANGER] La farine dans le liquide</v>
      </c>
      <c r="C22"/>
      <c r="D22"/>
    </row>
    <row r="23">
      <c r="A23"/>
      <c r="B23" t="str" s="18">
        <f>"ℹ "&amp;Procedure!E7</f>
        <v>ℹ</v>
      </c>
      <c r="C23"/>
      <c r="D23"/>
    </row>
    <row r="24">
      <c r="A24" t="s" s="17">
        <v>109</v>
      </c>
      <c r="B24" t="str" s="14">
        <f>"[DESSÉCHER] "&amp;Procedure!D8</f>
        <v>[DESSÉCHER] La panade à la spatule</v>
      </c>
      <c r="C24"/>
      <c r="D24"/>
    </row>
    <row r="25">
      <c r="A25"/>
      <c r="B25" t="str" s="18">
        <f>"ℹ "&amp;Procedure!E8</f>
        <v>ℹ</v>
      </c>
      <c r="C25"/>
      <c r="D25"/>
    </row>
    <row r="26">
      <c r="A26" t="s" s="17">
        <v>110</v>
      </c>
      <c r="B26" t="str" s="14">
        <f>"[INCORPORER] "&amp;Procedure!D9</f>
        <v>[INCORPORER] Les œufs entiers un à un</v>
      </c>
      <c r="C26"/>
      <c r="D26"/>
    </row>
    <row r="27">
      <c r="A27"/>
      <c r="B27" t="s">
        <v>111</v>
      </c>
      <c r="C27" s="12">
        <f>'Besoins'!$B$2*1</f>
        <v>1</v>
      </c>
      <c r="D27" t="s">
        <v>25</v>
      </c>
    </row>
    <row r="28">
      <c r="A28"/>
      <c r="B28" t="str" s="18">
        <f>"ℹ "&amp;Procedure!E9</f>
        <v>ℹ</v>
      </c>
      <c r="C28"/>
      <c r="D28"/>
    </row>
    <row r="29">
      <c r="A29" t="s" s="17">
        <v>112</v>
      </c>
      <c r="B29" t="str" s="14">
        <f>"[MÉLANGER] "&amp;Procedure!D10</f>
        <v>[MÉLANGER] Mélanger jusqu'au lissage complet et homogénéisations de la pâte , mettre de coté avec un linge humide jusqu'au dressage</v>
      </c>
      <c r="C29"/>
      <c r="D29"/>
    </row>
    <row r="30">
      <c r="A30"/>
      <c r="B30"/>
      <c r="C30"/>
      <c r="D30"/>
    </row>
    <row r="31">
      <c r="A31" t="s" s="19">
        <v>22</v>
      </c>
      <c r="B31"/>
      <c r="C31"/>
      <c r="D31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2026-10-30T16:50:04Z</dcterms:created>
  <dc:title>ECLAIR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2026-10-30T16:50:04Z</dcterms:modified>
  <cp:revision>1</cp:revision>
</cp:coreProperties>
</file>