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<sst xmlns="http://schemas.openxmlformats.org/spreadsheetml/2006/main" count="87" uniqueCount="87">
  <si>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</si>
  <si>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</si>
  <si>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IV ("Marjolaine glacée")</t>
  </si>
  <si>
    <t>Code</t>
  </si>
  <si>
    <t>C85.CMOU.CH04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</si>
  <si>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</si>
  <si>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</si>
  <si>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</si>
  <si>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</si>
  <si>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</si>
  <si>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</si>
  <si>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</si>
  <si>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</si>
  <si>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</si>
  <si>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</si>
  <si>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</si>
  <si>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</si>
  <si>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</si>
  <si>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</si>
  <si>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</si>
  <si>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</si>
  <si>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</si>
  <si>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</si>
  <si>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</si>
  <si>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</si>
  <si>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</si>
  <si>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</si>
  <si>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</si>
  <si>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</si>
  <si>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</si>
  <si>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</si>
  <si>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</si>
  <si>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</si>
  <si>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</si>
  <si>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</si>
  <si>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</si>
  <si>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</si>
  <si>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</si>
  <si>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</si>
  <si>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</si>
  <si>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</si>
  <si>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</si>
  <si>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</si>
  <si>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</si>
  <si>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</si>
  <si>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</si>
  <si>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</si>
  <si>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</si>
  <si>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</si>
  <si>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</si>
  <si>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</si>
  <si>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</si>
  <si>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0,75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</si>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</sst>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30127.4925</v>
      </c>
    </row>
    <row r="12">
      <c r="A12" t="s" s="3">
        <v>17</v>
      </c>
      <c r="B12" s="4">
        <v>40169.99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30127.4925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225</v>
      </c>
      <c r="E7" s="11">
        <f>D7*$B$2</f>
        <v>225</v>
      </c>
      <c r="F7" t="s">
        <v>35</v>
      </c>
      <c r="G7" s="4">
        <f>E7*2.5335</f>
        <v>570.0375</v>
      </c>
    </row>
    <row r="8">
      <c r="A8" t="s">
        <v>36</v>
      </c>
      <c r="B8" t="s">
        <v>37</v>
      </c>
      <c r="C8" t="s">
        <v>38</v>
      </c>
      <c r="D8" s="9">
        <v>1500</v>
      </c>
      <c r="E8" s="11">
        <f>D8*$B$2</f>
        <v>1500</v>
      </c>
      <c r="F8" t="s">
        <v>25</v>
      </c>
      <c r="G8" s="4">
        <f>E8*18</f>
        <v>27000</v>
      </c>
    </row>
    <row r="9">
      <c r="A9" t="s">
        <v>39</v>
      </c>
      <c r="B9" t="s">
        <v>40</v>
      </c>
      <c r="C9" t="s">
        <v>41</v>
      </c>
      <c r="D9" s="9">
        <v>187.5</v>
      </c>
      <c r="E9" s="11">
        <f>D9*$B$2</f>
        <v>187.5</v>
      </c>
      <c r="F9" t="s">
        <v>25</v>
      </c>
      <c r="G9" s="4">
        <f>E9*1.8</f>
        <v>337.5</v>
      </c>
    </row>
    <row r="10">
      <c r="A10" t="s">
        <v>42</v>
      </c>
      <c r="B10" t="s">
        <v>43</v>
      </c>
      <c r="C10" t="s">
        <v>44</v>
      </c>
      <c r="D10" s="9">
        <v>375</v>
      </c>
      <c r="E10" s="11">
        <f>D10*$B$2</f>
        <v>375</v>
      </c>
      <c r="F10" t="s">
        <v>25</v>
      </c>
      <c r="G10" s="4">
        <f>E10*5.2</f>
        <v>1950</v>
      </c>
    </row>
    <row r="11">
      <c r="A11" t="s" s="12">
        <v>45</v>
      </c>
      <c r="B11" t="s">
        <v>46</v>
      </c>
      <c r="C11" t="s">
        <v>47</v>
      </c>
      <c r="D11" s="9">
        <v>450</v>
      </c>
      <c r="E11" s="11">
        <f>D11*$B$2</f>
        <v>450</v>
      </c>
      <c r="F11" t="s">
        <v>35</v>
      </c>
      <c r="G11" s="4">
        <f>E11*0.5999</f>
        <v>269.955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750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450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225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187.5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1500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375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69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"C85.CMOU.CH04 · PAT.CREAMS.CHOCOLAT · référence : "&amp;Besoins!B3&amp;" "&amp;Besoins!C3&amp;" · multiplicateur réglable sur la feuille ""Besoins"""</f>
        <v>C85.CMOU.CH04 · PAT.CREAMS.CHOCOLAT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"[MÉLANGER] "&amp;Procedure!D2</f>
        <v>[MÉLANGER] Mélanger ensemble 750gr de Ganache Fondant VIII à 30°C et 500gr de Crème Légère II</v>
      </c>
      <c r="C5"/>
      <c r="D5"/>
    </row>
    <row r="6">
      <c r="A6" t="s" s="17">
        <v>84</v>
      </c>
      <c r="B6" t="str" s="14">
        <f>"[INCORPORER] "&amp;Procedure!D3</f>
        <v>[INCORPORER] Ajouter 24gr de feuilles de gélatine liquéfiée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