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<sst xmlns="http://schemas.openxmlformats.org/spreadsheetml/2006/main" count="98" uniqueCount="98">
  <si>
    <t>Fiche technique</t>
  </si>
  <si>
    <t>Nom</t>
  </si>
  <si>
    <t>Biscuit Génoise Café</t>
  </si>
  <si>
    <t>Code</t>
  </si>
  <si>
    <t>C85.GENO.CAFE</t>
  </si>
  <si>
    <t>Classe</t>
  </si>
  <si>
    <t>Génoises et biscuits de Savoie (PAT.BISC.GENOISES)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</si>
  <si>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</si>
  <si>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</si>
  <si>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</si>
  <si>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</si>
  <si>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</si>
  <si>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</si>
  <si>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</si>
  <si>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</si>
  <si>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</si>
  <si>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</si>
  <si>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</si>
  <si>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</si>
  <si>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</si>
  <si>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</si>
  <si>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16:08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</si>
  <si>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</si>
  <si>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</si>
  <si>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</si>
  <si>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</si>
  <si>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</si>
  <si>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</si>
  <si>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</si>
  <si>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</si>
  <si>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</si>
  <si>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</si>
  <si>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</si>
  <si>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</si>
  <si>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</si>
  <si>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</si>
  <si>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00001750</t>
  </si>
  <si>
    <t>café moulu mouture très fine (70% Robusta-30% Arabica)</t>
  </si>
  <si>
    <t>Épicerie salée</t>
  </si>
  <si>
    <t>FAR-T45</t>
  </si>
  <si>
    <t>Farine de blé T45</t>
  </si>
  <si>
    <t>Farines de blé</t>
  </si>
  <si>
    <t>POUDRE-AMANDE</t>
  </si>
  <si>
    <t>Poudre d'amande blanchie extra-fine</t>
  </si>
  <si>
    <t>Oléagineux et noix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</si>
  <si>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</si>
  <si>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</si>
  <si>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</si>
  <si>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</si>
  <si>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</si>
  <si>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</si>
  <si>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</si>
  <si>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 kg)</t>
  </si>
  <si>
    <t>recette</t>
  </si>
  <si>
    <t>Génoises et biscuits de Savoie</t>
  </si>
  <si>
    <t xml:space="preserve">    ↳ café moulu mouture très fine (70% Robusta-30% Arabica)</t>
  </si>
  <si>
    <t>matiere</t>
  </si>
  <si>
    <t xml:space="preserve">    ↳ Biscuit Génoise Duchesse (méthode-cadre)</t>
  </si>
  <si>
    <t>Méthodes-cadres (mères)</t>
  </si>
  <si>
    <t xml:space="preserve">        ↳ OEUF (ml)</t>
  </si>
  <si>
    <t>lt</t>
  </si>
  <si>
    <t>Conversions oeufs et ovoproduits</t>
  </si>
  <si>
    <t xml:space="preserve">            ↳ OEUF A3 (PRIX)</t>
  </si>
  <si>
    <t xml:space="preserve">        ↳ Sucre blanc cristal sac 25 kg</t>
  </si>
  <si>
    <t xml:space="preserve">        ↳ Farine de blé T45</t>
  </si>
  <si>
    <t xml:space="preserve">        ↳ Poudre d'amande blanchie extra-fine</t>
  </si>
  <si>
    <t xml:space="preserve">    ↳ OEUF (ml)</t>
  </si>
  <si>
    <t xml:space="preserve">        ↳ OEUF A3 (PRIX)</t>
  </si>
  <si>
    <t xml:space="preserve">    ↳ Sucre blanc cristal sac 25 kg</t>
  </si>
  <si>
    <t xml:space="preserve">    ↳ Farine de blé T45</t>
  </si>
  <si>
    <t>Recette</t>
  </si>
  <si>
    <t>#</t>
  </si>
  <si>
    <t>Verbe</t>
  </si>
  <si>
    <t>Étape</t>
  </si>
  <si>
    <t>Précision technique</t>
  </si>
  <si>
    <t>Durée</t>
  </si>
  <si>
    <t>BATTRE</t>
  </si>
  <si>
    <t>Battre à feu doux 500ml d'œufs avec 300gr de sucre semoule et 20gr de café soluble (1ère masse)</t>
  </si>
  <si>
    <t>MONTER</t>
  </si>
  <si>
    <t>Quand la masse est suffisamment montée, ajouter 300gr de farine tamisée</t>
  </si>
  <si>
    <t>Puis faire comme Biscuit Génoise Duchesse</t>
  </si>
  <si>
    <t>Biscuit Génoise Duchesse (méthode-cadre)</t>
  </si>
  <si>
    <t>Battre à feu doux 500ml d'œufs avec 300gr de sucre semoule (1ère masse)</t>
  </si>
  <si>
    <t>TAMISER</t>
  </si>
  <si>
    <t>Tamiser ensemble 50gr de poudre d'amande (ou 100gr de TPT blanc) et 250gr de farine (2ème masse)</t>
  </si>
  <si>
    <t>Quand la 1ère masse est suffisamment montée, arrêter la machine et mélanger à la main petit à petit la 2ème masse dans la 1ère, sans discontinuer</t>
  </si>
  <si>
    <t>ÉTENDRE</t>
  </si>
  <si>
    <t>Étendre de suite : pour cercles, remplir aux 2/3 à la louche dans des cercles inox de 3,5cm de haut sur plaque avec papier</t>
  </si>
  <si>
    <t>CUIRE</t>
  </si>
  <si>
    <t>Cuire à 210°C pendant 30 minutes</t>
  </si>
  <si>
    <t>Fiche technique — Biscuit Génoise Café</t>
  </si>
  <si>
    <t>Biscuit Génoise Café  C85.GENO.CAFE</t>
  </si>
  <si>
    <t>1.</t>
  </si>
  <si>
    <t>2.</t>
  </si>
  <si>
    <t>3.</t>
  </si>
  <si>
    <t>↳ Biscuit Génoise Duchesse (méthode-cadre)  C85.GENO.DUCH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</si>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</sst>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6.5470909090909</v>
      </c>
    </row>
    <row r="12">
      <c r="A12" t="s" s="3">
        <v>17</v>
      </c>
      <c r="B12" s="4">
        <v>6.5470909090909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6.5470909090909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18.181818</v>
      </c>
      <c r="E7" s="11">
        <f>D7*$B$2</f>
        <v>18.181818</v>
      </c>
      <c r="F7" t="s">
        <v>35</v>
      </c>
      <c r="G7" s="4">
        <f>E7*0.2700000027</f>
        <v>4.909091</v>
      </c>
    </row>
    <row r="8">
      <c r="A8" t="s" s="12">
        <v>36</v>
      </c>
      <c r="B8" t="s">
        <v>37</v>
      </c>
      <c r="C8" t="s">
        <v>38</v>
      </c>
      <c r="D8" s="9">
        <v>0.02</v>
      </c>
      <c r="E8" s="11">
        <f>D8*$B$2</f>
        <v>0.02</v>
      </c>
      <c r="F8" t="s">
        <v>35</v>
      </c>
      <c r="G8" s="4">
        <f>E8*0</f>
        <v>0</v>
      </c>
    </row>
    <row r="9">
      <c r="A9" t="s">
        <v>39</v>
      </c>
      <c r="B9" t="s">
        <v>40</v>
      </c>
      <c r="C9" t="s">
        <v>41</v>
      </c>
      <c r="D9" s="9">
        <v>0.55</v>
      </c>
      <c r="E9" s="11">
        <f>D9*$B$2</f>
        <v>0.55</v>
      </c>
      <c r="F9" t="s">
        <v>25</v>
      </c>
      <c r="G9" s="4">
        <f>E9*0.72</f>
        <v>0.396</v>
      </c>
    </row>
    <row r="10">
      <c r="A10" t="s">
        <v>42</v>
      </c>
      <c r="B10" t="s">
        <v>43</v>
      </c>
      <c r="C10" t="s">
        <v>44</v>
      </c>
      <c r="D10" s="9">
        <v>0.05</v>
      </c>
      <c r="E10" s="11">
        <f>D10*$B$2</f>
        <v>0.05</v>
      </c>
      <c r="F10" t="s">
        <v>25</v>
      </c>
      <c r="G10" s="4">
        <f>E10*15</f>
        <v>0.75</v>
      </c>
    </row>
    <row r="11">
      <c r="A11" t="s">
        <v>45</v>
      </c>
      <c r="B11" t="s">
        <v>46</v>
      </c>
      <c r="C11" t="s">
        <v>47</v>
      </c>
      <c r="D11" s="9">
        <v>0.6</v>
      </c>
      <c r="E11" s="11">
        <f>D11*$B$2</f>
        <v>0.6</v>
      </c>
      <c r="F11" t="s">
        <v>25</v>
      </c>
      <c r="G11" s="4">
        <f>E11*0.82</f>
        <v>0.492</v>
      </c>
    </row>
    <row r="12">
      <c r="A12"/>
      <c r="B12"/>
      <c r="C12"/>
      <c r="D12"/>
      <c r="E12"/>
      <c r="F12" t="s" s="3">
        <v>48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53</v>
      </c>
      <c r="D2" s="11">
        <v>1</v>
      </c>
      <c r="E2" t="s">
        <v>25</v>
      </c>
      <c r="F2" t="s">
        <v>54</v>
      </c>
    </row>
    <row r="3">
      <c r="A3">
        <v>1</v>
      </c>
      <c r="B3" t="s">
        <v>55</v>
      </c>
      <c r="C3" t="s">
        <v>56</v>
      </c>
      <c r="D3" s="11">
        <v>0.02</v>
      </c>
      <c r="E3" t="s">
        <v>25</v>
      </c>
      <c r="F3" t="s">
        <v>38</v>
      </c>
    </row>
    <row r="4">
      <c r="A4">
        <v>1</v>
      </c>
      <c r="B4" t="s">
        <v>57</v>
      </c>
      <c r="C4" t="s">
        <v>53</v>
      </c>
      <c r="D4" s="11">
        <v>1</v>
      </c>
      <c r="E4" t="s">
        <v>25</v>
      </c>
      <c r="F4" t="s">
        <v>58</v>
      </c>
    </row>
    <row r="5">
      <c r="A5">
        <v>2</v>
      </c>
      <c r="B5" t="s">
        <v>59</v>
      </c>
      <c r="C5" t="s">
        <v>53</v>
      </c>
      <c r="D5" s="11">
        <v>0.5</v>
      </c>
      <c r="E5" t="s">
        <v>60</v>
      </c>
      <c r="F5" t="s">
        <v>61</v>
      </c>
    </row>
    <row r="6">
      <c r="A6">
        <v>3</v>
      </c>
      <c r="B6" t="s">
        <v>62</v>
      </c>
      <c r="C6" t="s">
        <v>56</v>
      </c>
      <c r="D6" s="11">
        <v>9.091</v>
      </c>
      <c r="E6" t="s">
        <v>35</v>
      </c>
      <c r="F6" t="s">
        <v>34</v>
      </c>
    </row>
    <row r="7">
      <c r="A7">
        <v>2</v>
      </c>
      <c r="B7" t="s">
        <v>63</v>
      </c>
      <c r="C7" t="s">
        <v>56</v>
      </c>
      <c r="D7" s="11">
        <v>0.3</v>
      </c>
      <c r="E7" t="s">
        <v>25</v>
      </c>
      <c r="F7" t="s">
        <v>47</v>
      </c>
    </row>
    <row r="8">
      <c r="A8">
        <v>2</v>
      </c>
      <c r="B8" t="s">
        <v>64</v>
      </c>
      <c r="C8" t="s">
        <v>56</v>
      </c>
      <c r="D8" s="11">
        <v>0.25</v>
      </c>
      <c r="E8" t="s">
        <v>25</v>
      </c>
      <c r="F8" t="s">
        <v>41</v>
      </c>
    </row>
    <row r="9">
      <c r="A9">
        <v>2</v>
      </c>
      <c r="B9" t="s">
        <v>65</v>
      </c>
      <c r="C9" t="s">
        <v>56</v>
      </c>
      <c r="D9" s="11">
        <v>0.05</v>
      </c>
      <c r="E9" t="s">
        <v>25</v>
      </c>
      <c r="F9" t="s">
        <v>44</v>
      </c>
    </row>
    <row r="10">
      <c r="A10">
        <v>1</v>
      </c>
      <c r="B10" t="s">
        <v>66</v>
      </c>
      <c r="C10" t="s">
        <v>53</v>
      </c>
      <c r="D10" s="11">
        <v>0.5</v>
      </c>
      <c r="E10" t="s">
        <v>60</v>
      </c>
      <c r="F10" t="s">
        <v>61</v>
      </c>
    </row>
    <row r="11">
      <c r="A11">
        <v>2</v>
      </c>
      <c r="B11" t="s">
        <v>67</v>
      </c>
      <c r="C11" t="s">
        <v>56</v>
      </c>
      <c r="D11" s="11">
        <v>9.091</v>
      </c>
      <c r="E11" t="s">
        <v>35</v>
      </c>
      <c r="F11" t="s">
        <v>34</v>
      </c>
    </row>
    <row r="12">
      <c r="A12">
        <v>1</v>
      </c>
      <c r="B12" t="s">
        <v>68</v>
      </c>
      <c r="C12" t="s">
        <v>56</v>
      </c>
      <c r="D12" s="11">
        <v>0.3</v>
      </c>
      <c r="E12" t="s">
        <v>25</v>
      </c>
      <c r="F12" t="s">
        <v>47</v>
      </c>
    </row>
    <row r="13">
      <c r="A13">
        <v>1</v>
      </c>
      <c r="B13" t="s">
        <v>69</v>
      </c>
      <c r="C13" t="s">
        <v>56</v>
      </c>
      <c r="D13" s="11">
        <v>0.3</v>
      </c>
      <c r="E13" t="s">
        <v>25</v>
      </c>
      <c r="F13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70</v>
      </c>
      <c r="B1" t="s" s="2">
        <v>71</v>
      </c>
      <c r="C1" t="s" s="2">
        <v>72</v>
      </c>
      <c r="D1" t="s" s="2">
        <v>73</v>
      </c>
      <c r="E1" t="s" s="2">
        <v>74</v>
      </c>
      <c r="F1" t="s" s="2">
        <v>75</v>
      </c>
    </row>
    <row r="2">
      <c r="A2" t="s">
        <v>2</v>
      </c>
      <c r="B2">
        <v>1</v>
      </c>
      <c r="C2" t="s">
        <v>76</v>
      </c>
      <c r="D2" t="s" s="14">
        <v>77</v>
      </c>
      <c r="E2" t="s" s="14"/>
      <c r="F2"/>
    </row>
    <row r="3">
      <c r="A3" t="s">
        <v>2</v>
      </c>
      <c r="B3">
        <v>2</v>
      </c>
      <c r="C3" t="s">
        <v>78</v>
      </c>
      <c r="D3" t="s" s="14">
        <v>79</v>
      </c>
      <c r="E3" t="s" s="14"/>
      <c r="F3"/>
    </row>
    <row r="4">
      <c r="A4" t="s">
        <v>2</v>
      </c>
      <c r="B4">
        <v>3</v>
      </c>
      <c r="C4"/>
      <c r="D4" t="s" s="14">
        <v>80</v>
      </c>
      <c r="E4" t="s" s="14"/>
      <c r="F4"/>
    </row>
    <row r="5">
      <c r="A5" t="s">
        <v>81</v>
      </c>
      <c r="B5">
        <v>1</v>
      </c>
      <c r="C5" t="s">
        <v>76</v>
      </c>
      <c r="D5" t="s" s="14">
        <v>82</v>
      </c>
      <c r="E5" t="s" s="14"/>
      <c r="F5"/>
    </row>
    <row r="6">
      <c r="A6" t="s">
        <v>81</v>
      </c>
      <c r="B6">
        <v>2</v>
      </c>
      <c r="C6" t="s">
        <v>83</v>
      </c>
      <c r="D6" t="s" s="14">
        <v>84</v>
      </c>
      <c r="E6" t="s" s="14"/>
      <c r="F6"/>
    </row>
    <row r="7">
      <c r="A7" t="s">
        <v>81</v>
      </c>
      <c r="B7">
        <v>3</v>
      </c>
      <c r="C7"/>
      <c r="D7" t="s" s="14">
        <v>85</v>
      </c>
      <c r="E7" t="s" s="14"/>
      <c r="F7"/>
    </row>
    <row r="8">
      <c r="A8" t="s">
        <v>81</v>
      </c>
      <c r="B8">
        <v>4</v>
      </c>
      <c r="C8" t="s">
        <v>86</v>
      </c>
      <c r="D8" t="s" s="14">
        <v>87</v>
      </c>
      <c r="E8" t="s" s="14"/>
      <c r="F8"/>
    </row>
    <row r="9">
      <c r="A9" t="s">
        <v>81</v>
      </c>
      <c r="B9">
        <v>5</v>
      </c>
      <c r="C9" t="s">
        <v>88</v>
      </c>
      <c r="D9" t="s" s="14">
        <v>89</v>
      </c>
      <c r="E9" t="s" s="14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7">
        <v>90</v>
      </c>
      <c r="B1"/>
      <c r="C1"/>
      <c r="D1"/>
    </row>
    <row r="2">
      <c r="A2" t="str" s="15">
        <f>"C85.GENO.CAFE · PAT.BISC.GENOISES · référence : "&amp;Besoins!B3&amp;" "&amp;Besoins!C3&amp;" · multiplicateur réglable sur la feuille ""Besoins"""</f>
        <v>C85.GENO.CAFE · PAT.BISC.GENOISES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91</v>
      </c>
      <c r="B4"/>
      <c r="C4"/>
      <c r="D4"/>
    </row>
    <row r="5">
      <c r="A5" t="s" s="17">
        <v>92</v>
      </c>
      <c r="B5" t="str" s="14">
        <f>"[BATTRE] "&amp;Procedure!D2</f>
        <v>[BATTRE] Battre à feu doux 500ml d'œufs avec 300gr de sucre semoule et 20gr de café soluble (1ère masse)</v>
      </c>
      <c r="C5"/>
      <c r="D5"/>
    </row>
    <row r="6">
      <c r="A6" t="s" s="17">
        <v>93</v>
      </c>
      <c r="B6" t="str" s="14">
        <f>"[MONTER] "&amp;Procedure!D3</f>
        <v>[MONTER] Quand la masse est suffisamment montée, ajouter 300gr de farine tamisée</v>
      </c>
      <c r="C6"/>
      <c r="D6"/>
    </row>
    <row r="7">
      <c r="A7" t="s" s="17">
        <v>94</v>
      </c>
      <c r="B7" t="str" s="14">
        <f>Procedure!D4</f>
        <v>Puis faire comme Biscuit Génoise Duchesse</v>
      </c>
      <c r="C7"/>
      <c r="D7"/>
    </row>
    <row r="8">
      <c r="A8"/>
      <c r="B8"/>
      <c r="C8"/>
      <c r="D8"/>
    </row>
    <row r="9">
      <c r="A9" t="s" s="16">
        <v>95</v>
      </c>
      <c r="B9"/>
      <c r="C9"/>
      <c r="D9"/>
    </row>
    <row r="10">
      <c r="A10" t="s" s="17">
        <v>92</v>
      </c>
      <c r="B10" t="str" s="14">
        <f>"[BATTRE] "&amp;Procedure!D5</f>
        <v>[BATTRE] Battre à feu doux 500ml d'œufs avec 300gr de sucre semoule (1ère masse)</v>
      </c>
      <c r="C10"/>
      <c r="D10"/>
    </row>
    <row r="11">
      <c r="A11" t="s" s="17">
        <v>93</v>
      </c>
      <c r="B11" t="str" s="14">
        <f>"[TAMISER] "&amp;Procedure!D6</f>
        <v>[TAMISER] Tamiser ensemble 50gr de poudre d'amande (ou 100gr de TPT blanc) et 250gr de farine (2ème masse)</v>
      </c>
      <c r="C11"/>
      <c r="D11"/>
    </row>
    <row r="12">
      <c r="A12" t="s" s="17">
        <v>94</v>
      </c>
      <c r="B12" t="str" s="14">
        <f>Procedure!D7</f>
        <v>Quand la 1ère masse est suffisamment montée, arrêter la machine et mélanger à la main petit à petit la 2ème masse dans la 1ère, sans discontinuer</v>
      </c>
      <c r="C12"/>
      <c r="D12"/>
    </row>
    <row r="13">
      <c r="A13" t="s" s="17">
        <v>96</v>
      </c>
      <c r="B13" t="str" s="14">
        <f>"[ÉTENDRE] "&amp;Procedure!D8</f>
        <v>[ÉTENDRE] Étendre de suite : pour cercles, remplir aux 2/3 à la louche dans des cercles inox de 3,5cm de haut sur plaque avec papier</v>
      </c>
      <c r="C13"/>
      <c r="D13"/>
    </row>
    <row r="14">
      <c r="A14" t="s" s="17">
        <v>97</v>
      </c>
      <c r="B14" t="str" s="14">
        <f>"[CUIRE] "&amp;Procedure!D9</f>
        <v>[CUIRE] Cuire à 210°C pendant 30 minutes</v>
      </c>
      <c r="C14"/>
      <c r="D14"/>
    </row>
    <row r="15">
      <c r="A15"/>
      <c r="B15"/>
      <c r="C15"/>
      <c r="D15"/>
    </row>
    <row r="16">
      <c r="A16" t="s" s="18">
        <v>22</v>
      </c>
      <c r="B16"/>
      <c r="C16"/>
      <c r="D16"/>
    </row>
  </sheetData>
  <sheetProtection sheet="1"/>
  <mergeCells count="13">
    <mergeCell ref="A1:D1"/>
    <mergeCell ref="A2:D2"/>
    <mergeCell ref="A4:D4"/>
    <mergeCell ref="B5:D5"/>
    <mergeCell ref="B6:D6"/>
    <mergeCell ref="B7:D7"/>
    <mergeCell ref="A9:D9"/>
    <mergeCell ref="B10:D10"/>
    <mergeCell ref="B11:D11"/>
    <mergeCell ref="B12:D12"/>
    <mergeCell ref="B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2026-09-15T14:08:34Z</dcterms:created>
  <dc:title>Biscuit Génoise Café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2026-09-15T14:08:34Z</dcterms:modified>
  <cp:revision>1</cp:revision>
</cp:coreProperties>
</file>