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<sst xmlns="http://schemas.openxmlformats.org/spreadsheetml/2006/main" count="98" uniqueCount="98">
  <si>
    <t>Fiche technique</t>
  </si>
  <si>
    <t>Nom</t>
  </si>
  <si>
    <t>Bavaroise Café</t>
  </si>
  <si>
    <t>Code</t>
  </si>
  <si>
    <t>C85.BAVA.CAFE</t>
  </si>
  <si>
    <t>Classe</t>
  </si>
  <si>
    <t>Mousses et bavarois (PAT.MOUSSES)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</si>
  <si>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</si>
  <si>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</si>
  <si>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</si>
  <si>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</si>
  <si>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</si>
  <si>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</si>
  <si>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</si>
  <si>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</si>
  <si>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2,33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</si>
  <si>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</si>
  <si>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</si>
  <si>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</si>
  <si>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</si>
  <si>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</si>
  <si>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01:46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</si>
  <si>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</si>
  <si>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</si>
  <si>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</si>
  <si>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</si>
  <si>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</si>
  <si>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</si>
  <si>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</si>
  <si>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</si>
  <si>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</si>
  <si>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</si>
  <si>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00000274</t>
  </si>
  <si>
    <t>GELATINE EN FEUILLES</t>
  </si>
  <si>
    <t>Eléments divers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</si>
  <si>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</si>
  <si>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</si>
  <si>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</si>
  <si>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</si>
  <si>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</si>
  <si>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</si>
  <si>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</si>
  <si>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pc</t>
  </si>
  <si>
    <t>00001750</t>
  </si>
  <si>
    <t>café moulu mouture très fine (70% Robusta-30% Arabica)</t>
  </si>
  <si>
    <t>Épicerie salée</t>
  </si>
  <si>
    <t>00000051</t>
  </si>
  <si>
    <t>LAIT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</si>
  <si>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</si>
  <si>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</si>
  <si>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</si>
  <si>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</si>
  <si>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</si>
  <si>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</si>
  <si>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</si>
  <si>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2,33 kg)</t>
  </si>
  <si>
    <t>recette</t>
  </si>
  <si>
    <t>Mousses et bavarois</t>
  </si>
  <si>
    <t xml:space="preserve">    ↳ café moulu mouture très fine (70% Robusta-30% Arabica)</t>
  </si>
  <si>
    <t>matiere</t>
  </si>
  <si>
    <t xml:space="preserve">    ↳ Crème Anglaise (méthode-cadre, variété)</t>
  </si>
  <si>
    <t>L</t>
  </si>
  <si>
    <t>Méthodes-cadres (mères)</t>
  </si>
  <si>
    <t xml:space="preserve">        ↳ LAIT</t>
  </si>
  <si>
    <t xml:space="preserve">    ↳ JAUNE D'OEUF (ML)</t>
  </si>
  <si>
    <t>Conversions oeufs et ovoproduits</t>
  </si>
  <si>
    <t xml:space="preserve">        ↳ OEUF A3 (PRIX)</t>
  </si>
  <si>
    <t xml:space="preserve">    ↳ Sucre blanc cristal sac 25 kg</t>
  </si>
  <si>
    <t xml:space="preserve">    ↳ GELATINE EN FEUILLES</t>
  </si>
  <si>
    <t xml:space="preserve">    ↳ CREME FRAOECHE</t>
  </si>
  <si>
    <t>Recette</t>
  </si>
  <si>
    <t>#</t>
  </si>
  <si>
    <t>Verbe</t>
  </si>
  <si>
    <t>Étape</t>
  </si>
  <si>
    <t>Précision technique</t>
  </si>
  <si>
    <t>Durée</t>
  </si>
  <si>
    <t>CRÉMER</t>
  </si>
  <si>
    <t>Faire une Crème Anglaise, colonne VI</t>
  </si>
  <si>
    <t>CONCASSER</t>
  </si>
  <si>
    <t>Infuser 50gr de café broyé, passer au chinois quand la masse est à 30°C</t>
  </si>
  <si>
    <t>INCORPORER</t>
  </si>
  <si>
    <t>Ajouter 20gr de café fort (Trablit) et 2,5gr de Nescafé</t>
  </si>
  <si>
    <t>Incorporer délicatement 830ml de crème fouettée, utiliser de suite</t>
  </si>
  <si>
    <t>Crème Anglaise (méthode-cadre, variété)</t>
  </si>
  <si>
    <t>BOUILLIR</t>
  </si>
  <si>
    <t>Bouillir le lait avec le sucre (1ère masse)</t>
  </si>
  <si>
    <t>BLANCHIR</t>
  </si>
  <si>
    <t>Blanchir les jaunes avec le sucre (2ème masse) — dosage selon la colonne choisie dans dosage_ref</t>
  </si>
  <si>
    <t>Quand la 1ère masse bout, incorporer 1/3 de cette masse dans la 2ème masse, bien mélanger au fouet</t>
  </si>
  <si>
    <t>METTRE</t>
  </si>
  <si>
    <t>Mettre toute la 2ème masse dans la 1ère masse (toujours sur le gaz), remuer au fouet jusqu'au premier bouillon (1 min), éteindre</t>
  </si>
  <si>
    <t>Fiche technique — Bavaroise Café</t>
  </si>
  <si>
    <t>Bavaroise Café  C85.BAVA.CAFE</t>
  </si>
  <si>
    <t>1.</t>
  </si>
  <si>
    <t>2.</t>
  </si>
  <si>
    <t>3.</t>
  </si>
  <si>
    <t>4.</t>
  </si>
  <si>
    <t>↳ Crème Anglaise (méthode-cadre, variété)  C85.CRAN.GEN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</si>
</sst>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4.8721572105263</v>
      </c>
    </row>
    <row r="12">
      <c r="A12" t="s" s="3">
        <v>17</v>
      </c>
      <c r="B12" s="4">
        <v>2.0910545967924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4.8721572105263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2.33</v>
      </c>
      <c r="C3" t="s" s="10">
        <v>25</v>
      </c>
      <c r="D3"/>
      <c r="E3"/>
      <c r="F3"/>
    </row>
    <row r="4">
      <c r="A4" t="s">
        <v>26</v>
      </c>
      <c r="B4" s="11">
        <f>$B$2*B3</f>
        <v>2.33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0.024</v>
      </c>
      <c r="E7" s="11">
        <f>D7*$B$2</f>
        <v>0.024</v>
      </c>
      <c r="F7" t="s">
        <v>25</v>
      </c>
      <c r="G7" s="4">
        <f>E7*16.0945</f>
        <v>0.386268</v>
      </c>
    </row>
    <row r="8">
      <c r="A8" t="s" s="12">
        <v>35</v>
      </c>
      <c r="B8" t="s">
        <v>36</v>
      </c>
      <c r="C8" t="s">
        <v>37</v>
      </c>
      <c r="D8" s="9">
        <v>0.83</v>
      </c>
      <c r="E8" s="11">
        <f>D8*$B$2</f>
        <v>0.83</v>
      </c>
      <c r="F8" t="s">
        <v>38</v>
      </c>
      <c r="G8" s="4">
        <f>E8*2.5335</f>
        <v>2.102805</v>
      </c>
    </row>
    <row r="9">
      <c r="A9" t="s" s="12">
        <v>39</v>
      </c>
      <c r="B9" t="s">
        <v>40</v>
      </c>
      <c r="C9" t="s">
        <v>41</v>
      </c>
      <c r="D9" s="9">
        <v>5.921053</v>
      </c>
      <c r="E9" s="11">
        <f>D9*$B$2</f>
        <v>5.921053</v>
      </c>
      <c r="F9" t="s">
        <v>42</v>
      </c>
      <c r="G9" s="4">
        <f>E9*0.2699999832</f>
        <v>1.598684</v>
      </c>
    </row>
    <row r="10">
      <c r="A10" t="s" s="12">
        <v>43</v>
      </c>
      <c r="B10" t="s">
        <v>44</v>
      </c>
      <c r="C10" t="s">
        <v>45</v>
      </c>
      <c r="D10" s="9">
        <v>0.05</v>
      </c>
      <c r="E10" s="11">
        <f>D10*$B$2</f>
        <v>0.05</v>
      </c>
      <c r="F10" t="s">
        <v>42</v>
      </c>
      <c r="G10" s="4">
        <f>E10*0</f>
        <v>0</v>
      </c>
    </row>
    <row r="11">
      <c r="A11" t="s" s="12">
        <v>46</v>
      </c>
      <c r="B11" t="s">
        <v>47</v>
      </c>
      <c r="C11" t="s">
        <v>41</v>
      </c>
      <c r="D11" s="9">
        <v>1</v>
      </c>
      <c r="E11" s="11">
        <f>D11*$B$2</f>
        <v>1</v>
      </c>
      <c r="F11" t="s">
        <v>38</v>
      </c>
      <c r="G11" s="4">
        <f>E11*0.5999</f>
        <v>0.5999</v>
      </c>
    </row>
    <row r="12">
      <c r="A12" t="s">
        <v>48</v>
      </c>
      <c r="B12" t="s">
        <v>49</v>
      </c>
      <c r="C12" t="s">
        <v>50</v>
      </c>
      <c r="D12" s="9">
        <v>0.225</v>
      </c>
      <c r="E12" s="11">
        <f>D12*$B$2</f>
        <v>0.225</v>
      </c>
      <c r="F12" t="s">
        <v>25</v>
      </c>
      <c r="G12" s="4">
        <f>E12*0.82</f>
        <v>0.1845</v>
      </c>
    </row>
    <row r="13">
      <c r="A13"/>
      <c r="B13"/>
      <c r="C13"/>
      <c r="D13"/>
      <c r="E13"/>
      <c r="F13" t="s" s="3">
        <v>51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52</v>
      </c>
      <c r="B1" t="s" s="2">
        <v>53</v>
      </c>
      <c r="C1" t="s" s="2">
        <v>54</v>
      </c>
      <c r="D1" t="s" s="2">
        <v>55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56</v>
      </c>
      <c r="D2" s="11">
        <v>2.33</v>
      </c>
      <c r="E2" t="s">
        <v>25</v>
      </c>
      <c r="F2" t="s">
        <v>57</v>
      </c>
    </row>
    <row r="3">
      <c r="A3">
        <v>1</v>
      </c>
      <c r="B3" t="s">
        <v>58</v>
      </c>
      <c r="C3" t="s">
        <v>59</v>
      </c>
      <c r="D3" s="11">
        <v>0.05</v>
      </c>
      <c r="E3" t="s">
        <v>25</v>
      </c>
      <c r="F3" t="s">
        <v>45</v>
      </c>
    </row>
    <row r="4">
      <c r="A4">
        <v>1</v>
      </c>
      <c r="B4" t="s">
        <v>60</v>
      </c>
      <c r="C4" t="s">
        <v>56</v>
      </c>
      <c r="D4" s="11">
        <v>1</v>
      </c>
      <c r="E4" t="s">
        <v>61</v>
      </c>
      <c r="F4" t="s">
        <v>62</v>
      </c>
    </row>
    <row r="5">
      <c r="A5">
        <v>2</v>
      </c>
      <c r="B5" t="s">
        <v>63</v>
      </c>
      <c r="C5" t="s">
        <v>59</v>
      </c>
      <c r="D5" s="11">
        <v>1</v>
      </c>
      <c r="E5" t="s">
        <v>38</v>
      </c>
      <c r="F5" t="s">
        <v>41</v>
      </c>
    </row>
    <row r="6">
      <c r="A6">
        <v>1</v>
      </c>
      <c r="B6" t="s">
        <v>64</v>
      </c>
      <c r="C6" t="s">
        <v>56</v>
      </c>
      <c r="D6" s="11">
        <v>0.225</v>
      </c>
      <c r="E6" t="s">
        <v>38</v>
      </c>
      <c r="F6" t="s">
        <v>65</v>
      </c>
    </row>
    <row r="7">
      <c r="A7">
        <v>2</v>
      </c>
      <c r="B7" t="s">
        <v>66</v>
      </c>
      <c r="C7" t="s">
        <v>59</v>
      </c>
      <c r="D7" s="11">
        <v>5.921</v>
      </c>
      <c r="E7" t="s">
        <v>42</v>
      </c>
      <c r="F7" t="s">
        <v>41</v>
      </c>
    </row>
    <row r="8">
      <c r="A8">
        <v>1</v>
      </c>
      <c r="B8" t="s">
        <v>67</v>
      </c>
      <c r="C8" t="s">
        <v>59</v>
      </c>
      <c r="D8" s="11">
        <v>0.225</v>
      </c>
      <c r="E8" t="s">
        <v>25</v>
      </c>
      <c r="F8" t="s">
        <v>50</v>
      </c>
    </row>
    <row r="9">
      <c r="A9">
        <v>1</v>
      </c>
      <c r="B9" t="s">
        <v>68</v>
      </c>
      <c r="C9" t="s">
        <v>59</v>
      </c>
      <c r="D9" s="11">
        <v>0.024</v>
      </c>
      <c r="E9" t="s">
        <v>25</v>
      </c>
      <c r="F9" t="s">
        <v>34</v>
      </c>
    </row>
    <row r="10">
      <c r="A10">
        <v>1</v>
      </c>
      <c r="B10" t="s">
        <v>69</v>
      </c>
      <c r="C10" t="s">
        <v>59</v>
      </c>
      <c r="D10" s="11">
        <v>0.83</v>
      </c>
      <c r="E10" t="s">
        <v>25</v>
      </c>
      <c r="F10" t="s">
        <v>37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70</v>
      </c>
      <c r="B1" t="s" s="2">
        <v>71</v>
      </c>
      <c r="C1" t="s" s="2">
        <v>72</v>
      </c>
      <c r="D1" t="s" s="2">
        <v>73</v>
      </c>
      <c r="E1" t="s" s="2">
        <v>74</v>
      </c>
      <c r="F1" t="s" s="2">
        <v>75</v>
      </c>
    </row>
    <row r="2">
      <c r="A2" t="s">
        <v>2</v>
      </c>
      <c r="B2">
        <v>1</v>
      </c>
      <c r="C2" t="s">
        <v>76</v>
      </c>
      <c r="D2" t="s" s="14">
        <v>77</v>
      </c>
      <c r="E2" t="s" s="14"/>
      <c r="F2"/>
    </row>
    <row r="3">
      <c r="A3" t="s">
        <v>2</v>
      </c>
      <c r="B3">
        <v>2</v>
      </c>
      <c r="C3" t="s">
        <v>78</v>
      </c>
      <c r="D3" t="s" s="14">
        <v>79</v>
      </c>
      <c r="E3" t="s" s="14"/>
      <c r="F3"/>
    </row>
    <row r="4">
      <c r="A4" t="s">
        <v>2</v>
      </c>
      <c r="B4">
        <v>3</v>
      </c>
      <c r="C4" t="s">
        <v>80</v>
      </c>
      <c r="D4" t="s" s="14">
        <v>81</v>
      </c>
      <c r="E4" t="s" s="14"/>
      <c r="F4"/>
    </row>
    <row r="5">
      <c r="A5" t="s">
        <v>2</v>
      </c>
      <c r="B5">
        <v>4</v>
      </c>
      <c r="C5" t="s">
        <v>80</v>
      </c>
      <c r="D5" t="s" s="14">
        <v>82</v>
      </c>
      <c r="E5" t="s" s="14"/>
      <c r="F5"/>
    </row>
    <row r="6">
      <c r="A6" t="s">
        <v>83</v>
      </c>
      <c r="B6">
        <v>1</v>
      </c>
      <c r="C6" t="s">
        <v>84</v>
      </c>
      <c r="D6" t="s" s="14">
        <v>85</v>
      </c>
      <c r="E6" t="s" s="14"/>
      <c r="F6"/>
    </row>
    <row r="7">
      <c r="A7" t="s">
        <v>83</v>
      </c>
      <c r="B7">
        <v>2</v>
      </c>
      <c r="C7" t="s">
        <v>86</v>
      </c>
      <c r="D7" t="s" s="14">
        <v>87</v>
      </c>
      <c r="E7" t="s" s="14"/>
      <c r="F7"/>
    </row>
    <row r="8">
      <c r="A8" t="s">
        <v>83</v>
      </c>
      <c r="B8">
        <v>3</v>
      </c>
      <c r="C8" t="s">
        <v>80</v>
      </c>
      <c r="D8" t="s" s="14">
        <v>88</v>
      </c>
      <c r="E8" t="s" s="14"/>
      <c r="F8"/>
    </row>
    <row r="9">
      <c r="A9" t="s">
        <v>83</v>
      </c>
      <c r="B9">
        <v>4</v>
      </c>
      <c r="C9" t="s">
        <v>89</v>
      </c>
      <c r="D9" t="s" s="14">
        <v>90</v>
      </c>
      <c r="E9" t="s" s="14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6"/>
  <cols>
    <col min="1" max="1" width="22" customWidth="1"/>
    <col min="2" max="2" width="52" customWidth="1"/>
  </cols>
  <sheetData>
    <row r="1" customHeight="1" ht="24">
      <c r="A1" t="s" s="7">
        <v>91</v>
      </c>
      <c r="B1"/>
      <c r="C1"/>
      <c r="D1"/>
    </row>
    <row r="2">
      <c r="A2" t="str" s="15">
        <f>"C85.BAVA.CAFE · PAT.MOUSSES · référence : "&amp;Besoins!B3&amp;" "&amp;Besoins!C3&amp;" · multiplicateur réglable sur la feuille ""Besoins"""</f>
        <v>C85.BAVA.CAFE · PAT.MOUSSES · référence : 2,33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92</v>
      </c>
      <c r="B4"/>
      <c r="C4"/>
      <c r="D4"/>
    </row>
    <row r="5">
      <c r="A5" t="s" s="17">
        <v>93</v>
      </c>
      <c r="B5" t="str" s="14">
        <f>"[CRÉMER] "&amp;Procedure!D2</f>
        <v>[CRÉMER] Faire une Crème Anglaise, colonne VI</v>
      </c>
      <c r="C5"/>
      <c r="D5"/>
    </row>
    <row r="6">
      <c r="A6" t="s" s="17">
        <v>94</v>
      </c>
      <c r="B6" t="str" s="14">
        <f>"[CONCASSER] "&amp;Procedure!D3</f>
        <v>[CONCASSER] Infuser 50gr de café broyé, passer au chinois quand la masse est à 30°C</v>
      </c>
      <c r="C6"/>
      <c r="D6"/>
    </row>
    <row r="7">
      <c r="A7" t="s" s="17">
        <v>95</v>
      </c>
      <c r="B7" t="str" s="14">
        <f>"[INCORPORER] "&amp;Procedure!D4</f>
        <v>[INCORPORER] Ajouter 20gr de café fort (Trablit) et 2,5gr de Nescafé</v>
      </c>
      <c r="C7"/>
      <c r="D7"/>
    </row>
    <row r="8">
      <c r="A8" t="s" s="17">
        <v>96</v>
      </c>
      <c r="B8" t="str" s="14">
        <f>"[INCORPORER] "&amp;Procedure!D5</f>
        <v>[INCORPORER] Incorporer délicatement 830ml de crème fouettée, utiliser de suite</v>
      </c>
      <c r="C8"/>
      <c r="D8"/>
    </row>
    <row r="9">
      <c r="A9"/>
      <c r="B9"/>
      <c r="C9"/>
      <c r="D9"/>
    </row>
    <row r="10">
      <c r="A10" t="s" s="16">
        <v>97</v>
      </c>
      <c r="B10"/>
      <c r="C10"/>
      <c r="D10"/>
    </row>
    <row r="11">
      <c r="A11" t="s" s="17">
        <v>93</v>
      </c>
      <c r="B11" t="str" s="14">
        <f>"[BOUILLIR] "&amp;Procedure!D6</f>
        <v>[BOUILLIR] Bouillir le lait avec le sucre (1ère masse)</v>
      </c>
      <c r="C11"/>
      <c r="D11"/>
    </row>
    <row r="12">
      <c r="A12" t="s" s="17">
        <v>94</v>
      </c>
      <c r="B12" t="str" s="14">
        <f>"[BLANCHIR] "&amp;Procedure!D7</f>
        <v>[BLANCHIR] Blanchir les jaunes avec le sucre (2ème masse) — dosage selon la colonne choisie dans dosage_ref</v>
      </c>
      <c r="C12"/>
      <c r="D12"/>
    </row>
    <row r="13">
      <c r="A13" t="s" s="17">
        <v>95</v>
      </c>
      <c r="B13" t="str" s="14">
        <f>"[INCORPORER] "&amp;Procedure!D8</f>
        <v>[INCORPORER] Quand la 1ère masse bout, incorporer 1/3 de cette masse dans la 2ème masse, bien mélanger au fouet</v>
      </c>
      <c r="C13"/>
      <c r="D13"/>
    </row>
    <row r="14">
      <c r="A14" t="s" s="17">
        <v>96</v>
      </c>
      <c r="B14" t="str" s="14">
        <f>"[METTRE] "&amp;Procedure!D9</f>
        <v>[METTRE] Mettre toute la 2ème masse dans la 1ère masse (toujours sur le gaz), remuer au fouet jusqu'au premier bouillon (1 min), éteindre</v>
      </c>
      <c r="C14"/>
      <c r="D14"/>
    </row>
    <row r="15">
      <c r="A15"/>
      <c r="B15"/>
      <c r="C15"/>
      <c r="D15"/>
    </row>
    <row r="16">
      <c r="A16" t="s" s="18">
        <v>22</v>
      </c>
      <c r="B16"/>
      <c r="C16"/>
      <c r="D16"/>
    </row>
  </sheetData>
  <sheetProtection sheet="1"/>
  <mergeCells count="13">
    <mergeCell ref="A1:D1"/>
    <mergeCell ref="A2:D2"/>
    <mergeCell ref="A4:D4"/>
    <mergeCell ref="B5:D5"/>
    <mergeCell ref="B6:D6"/>
    <mergeCell ref="B7:D7"/>
    <mergeCell ref="B8:D8"/>
    <mergeCell ref="A10:D10"/>
    <mergeCell ref="B11:D11"/>
    <mergeCell ref="B12:D12"/>
    <mergeCell ref="B13:D13"/>
    <mergeCell ref="B14:D14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2026-07-31T23:46:38Z</dcterms:created>
  <dc:title>Bavaroise Café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2026-07-31T23:46:38Z</dcterms:modified>
  <cp:revision>1</cp:revision>
</cp:coreProperties>
</file>