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<sst xmlns="http://schemas.openxmlformats.org/spreadsheetml/2006/main" count="104" uniqueCount="104">
  <si>
    <t>Fiche technique</t>
  </si>
  <si>
    <t>Nom</t>
  </si>
  <si>
    <t>Mousse Citron I</t>
  </si>
  <si>
    <t>Code</t>
  </si>
  <si>
    <t>C85.MOUS.CITRO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</si>
  <si>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</si>
  <si>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</si>
  <si>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</si>
  <si>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</si>
  <si>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</si>
  <si>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</si>
  <si>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</si>
  <si>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</si>
  <si>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</si>
  <si>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</si>
  <si>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2,576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</si>
  <si>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</si>
  <si>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</si>
  <si>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</si>
  <si>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</si>
  <si>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</si>
  <si>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</si>
  <si>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</si>
  <si>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</si>
  <si>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</si>
  <si>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</si>
  <si>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</si>
  <si>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</si>
  <si>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</si>
  <si>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</si>
  <si>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</si>
  <si>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</si>
  <si>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</si>
  <si>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</si>
  <si>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</si>
  <si>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</si>
  <si>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</si>
  <si>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</si>
  <si>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</si>
  <si>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00000054</t>
  </si>
  <si>
    <t>CITRON PULCO (JUS)</t>
  </si>
  <si>
    <t>FRUIT FRAIS</t>
  </si>
  <si>
    <t>00000047</t>
  </si>
  <si>
    <t>OEUF A3 (PRIX)</t>
  </si>
  <si>
    <t>Produits laitiers</t>
  </si>
  <si>
    <t>pc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</si>
  <si>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</si>
  <si>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</si>
  <si>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</si>
  <si>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</si>
  <si>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</si>
  <si>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</si>
  <si>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</si>
  <si>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2,576 kg)</t>
  </si>
  <si>
    <t>recette</t>
  </si>
  <si>
    <t>Mousses et bavarois</t>
  </si>
  <si>
    <t xml:space="preserve">    ↳ Mousse (Généralité — méthode-cadre)</t>
  </si>
  <si>
    <t>Méthodes-cadres (mères)</t>
  </si>
  <si>
    <t xml:space="preserve">    ↳ Meringue Italienne (cahier)</t>
  </si>
  <si>
    <t>Meringue italienne</t>
  </si>
  <si>
    <t xml:space="preserve">        ↳ BLANC D'OEUF (ML)</t>
  </si>
  <si>
    <t>Conversions oeufs et ovoproduits</t>
  </si>
  <si>
    <t xml:space="preserve">            ↳ OEUF A3 (PRIX)</t>
  </si>
  <si>
    <t>matiere</t>
  </si>
  <si>
    <t xml:space="preserve">        ↳ Sucre blanc cristal sac 25 kg</t>
  </si>
  <si>
    <t xml:space="preserve">    ↳ GELATINE EN FEUILLES</t>
  </si>
  <si>
    <t xml:space="preserve">    ↳ CREME FRAOECHE</t>
  </si>
  <si>
    <t xml:space="preserve">    ↳ CITRON PULCO (JUS)</t>
  </si>
  <si>
    <t>Recette</t>
  </si>
  <si>
    <t>#</t>
  </si>
  <si>
    <t>Verbe</t>
  </si>
  <si>
    <t>Étape</t>
  </si>
  <si>
    <t>Précision technique</t>
  </si>
  <si>
    <t>Durée</t>
  </si>
  <si>
    <t>Faire pour 1000gr de Meringue Italienne avec 26gr de feuilles de gélatine ramollie</t>
  </si>
  <si>
    <t>BATTRE</t>
  </si>
  <si>
    <t>Battre 400gr de crème fraîche</t>
  </si>
  <si>
    <t>MÉLANGER</t>
  </si>
  <si>
    <t>Mélanger avec 700gr de pulpe, 150ml de jus de citron + zestes</t>
  </si>
  <si>
    <t>MONTER</t>
  </si>
  <si>
    <t>Voir Mousse Généralité pour le montage final</t>
  </si>
  <si>
    <t>Mousse (Généralité — méthode-cadre)</t>
  </si>
  <si>
    <t>Faire la Meringue Italienne</t>
  </si>
  <si>
    <t>INTRODUIRE</t>
  </si>
  <si>
    <t>Introduire les feuilles de gélatine ramollies à l'eau froide, laisser refroidir sans bloquer</t>
  </si>
  <si>
    <t>Battre la crème fraîche à la main</t>
  </si>
  <si>
    <t>Introduire la moitié de la préparation pulpeuse dans la 1ère masse, l'autre moitié dans la 2ème masse</t>
  </si>
  <si>
    <t>Introduire la moitié de la 1ère masse dans la 2ème masse, puis toute la 2ème masse dans la 1ère masse, étendre de suite</t>
  </si>
  <si>
    <t>Meringue Italienne (cahier)</t>
  </si>
  <si>
    <t>CUIRE</t>
  </si>
  <si>
    <t>Cuire à 121°C : 1800gr de sucre avec 450ml d'eau</t>
  </si>
  <si>
    <t>Monter 1000ml de blancs d'œufs avec 200gr de sucre</t>
  </si>
  <si>
    <t>VERSER</t>
  </si>
  <si>
    <t>Verser le sucre cuit en filet sur les blancs montés</t>
  </si>
  <si>
    <t>Battre jusqu'à l'obtention d'une masse tiède</t>
  </si>
  <si>
    <t>Fiche technique — Mousse Citron I</t>
  </si>
  <si>
    <t>Mousse Citron I  C85.MOUS.CITRO</t>
  </si>
  <si>
    <t>1.</t>
  </si>
  <si>
    <t>2.</t>
  </si>
  <si>
    <t>3.</t>
  </si>
  <si>
    <t>4.</t>
  </si>
  <si>
    <t>↳ Mousse (Généralité — méthode-cadre)  C85.MOUS.GEN</t>
  </si>
  <si>
    <t>5.</t>
  </si>
  <si>
    <t>↳ Meringue Italienne (cahier)  C85.MERI.ITAL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</si>
</sst>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6.2495903333333</v>
      </c>
    </row>
    <row r="12">
      <c r="A12" t="s" s="3">
        <v>17</v>
      </c>
      <c r="B12" s="4">
        <v>2.4260832039337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6.2495903333333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2.576</v>
      </c>
      <c r="C3" t="s" s="10">
        <v>25</v>
      </c>
      <c r="D3"/>
      <c r="E3"/>
      <c r="F3"/>
    </row>
    <row r="4">
      <c r="A4" t="s">
        <v>26</v>
      </c>
      <c r="B4" s="11">
        <f>$B$2*B3</f>
        <v>2.576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0.026</v>
      </c>
      <c r="E7" s="11">
        <f>D7*$B$2</f>
        <v>0.026</v>
      </c>
      <c r="F7" t="s">
        <v>25</v>
      </c>
      <c r="G7" s="4">
        <f>E7*16.0945</f>
        <v>0.418457</v>
      </c>
    </row>
    <row r="8">
      <c r="A8" t="s" s="12">
        <v>35</v>
      </c>
      <c r="B8" t="s">
        <v>36</v>
      </c>
      <c r="C8" t="s">
        <v>37</v>
      </c>
      <c r="D8" s="9">
        <v>0.4</v>
      </c>
      <c r="E8" s="11">
        <f>D8*$B$2</f>
        <v>0.4</v>
      </c>
      <c r="F8" t="s">
        <v>38</v>
      </c>
      <c r="G8" s="4">
        <f>E8*2.5335</f>
        <v>1.0134</v>
      </c>
    </row>
    <row r="9">
      <c r="A9" t="s" s="12">
        <v>39</v>
      </c>
      <c r="B9" t="s">
        <v>40</v>
      </c>
      <c r="C9" t="s">
        <v>41</v>
      </c>
      <c r="D9" s="9">
        <v>0.7</v>
      </c>
      <c r="E9" s="11">
        <f>D9*$B$2</f>
        <v>0.7</v>
      </c>
      <c r="F9" t="s">
        <v>38</v>
      </c>
      <c r="G9" s="4">
        <f>E9*3.6741428571</f>
        <v>2.5719</v>
      </c>
    </row>
    <row r="10">
      <c r="A10" t="s" s="12">
        <v>42</v>
      </c>
      <c r="B10" t="s">
        <v>43</v>
      </c>
      <c r="C10" t="s">
        <v>44</v>
      </c>
      <c r="D10" s="9">
        <v>5.787037</v>
      </c>
      <c r="E10" s="11">
        <f>D10*$B$2</f>
        <v>5.787037</v>
      </c>
      <c r="F10" t="s">
        <v>45</v>
      </c>
      <c r="G10" s="4">
        <f>E10*0.2700000017</f>
        <v>1.5625</v>
      </c>
    </row>
    <row r="11">
      <c r="A11" t="s">
        <v>46</v>
      </c>
      <c r="B11" t="s">
        <v>47</v>
      </c>
      <c r="C11" t="s">
        <v>48</v>
      </c>
      <c r="D11" s="9">
        <v>0.833333</v>
      </c>
      <c r="E11" s="11">
        <f>D11*$B$2</f>
        <v>0.833333</v>
      </c>
      <c r="F11" t="s">
        <v>25</v>
      </c>
      <c r="G11" s="4">
        <f>E11*0.820000328</f>
        <v>0.683333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2.576</v>
      </c>
      <c r="E2" t="s">
        <v>25</v>
      </c>
      <c r="F2" t="s">
        <v>55</v>
      </c>
    </row>
    <row r="3">
      <c r="A3">
        <v>1</v>
      </c>
      <c r="B3" t="s">
        <v>56</v>
      </c>
      <c r="C3" t="s">
        <v>54</v>
      </c>
      <c r="D3" s="11">
        <v>1</v>
      </c>
      <c r="E3" t="s">
        <v>25</v>
      </c>
      <c r="F3" t="s">
        <v>57</v>
      </c>
    </row>
    <row r="4">
      <c r="A4">
        <v>1</v>
      </c>
      <c r="B4" t="s">
        <v>58</v>
      </c>
      <c r="C4" t="s">
        <v>54</v>
      </c>
      <c r="D4" s="11">
        <v>1</v>
      </c>
      <c r="E4" t="s">
        <v>25</v>
      </c>
      <c r="F4" t="s">
        <v>59</v>
      </c>
    </row>
    <row r="5">
      <c r="A5">
        <v>2</v>
      </c>
      <c r="B5" t="s">
        <v>60</v>
      </c>
      <c r="C5" t="s">
        <v>54</v>
      </c>
      <c r="D5" s="11">
        <v>0.417</v>
      </c>
      <c r="E5" t="s">
        <v>38</v>
      </c>
      <c r="F5" t="s">
        <v>61</v>
      </c>
    </row>
    <row r="6">
      <c r="A6">
        <v>3</v>
      </c>
      <c r="B6" t="s">
        <v>62</v>
      </c>
      <c r="C6" t="s">
        <v>63</v>
      </c>
      <c r="D6" s="11">
        <v>5.787</v>
      </c>
      <c r="E6" t="s">
        <v>45</v>
      </c>
      <c r="F6" t="s">
        <v>44</v>
      </c>
    </row>
    <row r="7">
      <c r="A7">
        <v>2</v>
      </c>
      <c r="B7" t="s">
        <v>64</v>
      </c>
      <c r="C7" t="s">
        <v>63</v>
      </c>
      <c r="D7" s="11">
        <v>0.833</v>
      </c>
      <c r="E7" t="s">
        <v>25</v>
      </c>
      <c r="F7" t="s">
        <v>48</v>
      </c>
    </row>
    <row r="8">
      <c r="A8">
        <v>1</v>
      </c>
      <c r="B8" t="s">
        <v>65</v>
      </c>
      <c r="C8" t="s">
        <v>63</v>
      </c>
      <c r="D8" s="11">
        <v>0.026</v>
      </c>
      <c r="E8" t="s">
        <v>25</v>
      </c>
      <c r="F8" t="s">
        <v>34</v>
      </c>
    </row>
    <row r="9">
      <c r="A9">
        <v>1</v>
      </c>
      <c r="B9" t="s">
        <v>66</v>
      </c>
      <c r="C9" t="s">
        <v>63</v>
      </c>
      <c r="D9" s="11">
        <v>0.4</v>
      </c>
      <c r="E9" t="s">
        <v>25</v>
      </c>
      <c r="F9" t="s">
        <v>37</v>
      </c>
    </row>
    <row r="10">
      <c r="A10">
        <v>1</v>
      </c>
      <c r="B10" t="s">
        <v>67</v>
      </c>
      <c r="C10" t="s">
        <v>63</v>
      </c>
      <c r="D10" s="11">
        <v>0.7</v>
      </c>
      <c r="E10" t="s">
        <v>25</v>
      </c>
      <c r="F10" t="s">
        <v>41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68</v>
      </c>
      <c r="B1" t="s" s="2">
        <v>69</v>
      </c>
      <c r="C1" t="s" s="2">
        <v>70</v>
      </c>
      <c r="D1" t="s" s="2">
        <v>71</v>
      </c>
      <c r="E1" t="s" s="2">
        <v>72</v>
      </c>
      <c r="F1" t="s" s="2">
        <v>73</v>
      </c>
    </row>
    <row r="2">
      <c r="A2" t="s">
        <v>2</v>
      </c>
      <c r="B2">
        <v>1</v>
      </c>
      <c r="C2"/>
      <c r="D2" t="s" s="14">
        <v>74</v>
      </c>
      <c r="E2" t="s" s="14"/>
      <c r="F2"/>
    </row>
    <row r="3">
      <c r="A3" t="s">
        <v>2</v>
      </c>
      <c r="B3">
        <v>2</v>
      </c>
      <c r="C3" t="s">
        <v>75</v>
      </c>
      <c r="D3" t="s" s="14">
        <v>76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78</v>
      </c>
      <c r="E4" t="s" s="14"/>
      <c r="F4"/>
    </row>
    <row r="5">
      <c r="A5" t="s">
        <v>2</v>
      </c>
      <c r="B5">
        <v>4</v>
      </c>
      <c r="C5" t="s">
        <v>79</v>
      </c>
      <c r="D5" t="s" s="14">
        <v>80</v>
      </c>
      <c r="E5" t="s" s="14"/>
      <c r="F5"/>
    </row>
    <row r="6">
      <c r="A6" t="s">
        <v>81</v>
      </c>
      <c r="B6">
        <v>1</v>
      </c>
      <c r="C6"/>
      <c r="D6" t="s" s="14">
        <v>82</v>
      </c>
      <c r="E6" t="s" s="14"/>
      <c r="F6"/>
    </row>
    <row r="7">
      <c r="A7" t="s">
        <v>81</v>
      </c>
      <c r="B7">
        <v>2</v>
      </c>
      <c r="C7" t="s">
        <v>83</v>
      </c>
      <c r="D7" t="s" s="14">
        <v>84</v>
      </c>
      <c r="E7" t="s" s="14"/>
      <c r="F7"/>
    </row>
    <row r="8">
      <c r="A8" t="s">
        <v>81</v>
      </c>
      <c r="B8">
        <v>3</v>
      </c>
      <c r="C8" t="s">
        <v>75</v>
      </c>
      <c r="D8" t="s" s="14">
        <v>85</v>
      </c>
      <c r="E8" t="s" s="14"/>
      <c r="F8"/>
    </row>
    <row r="9">
      <c r="A9" t="s">
        <v>81</v>
      </c>
      <c r="B9">
        <v>4</v>
      </c>
      <c r="C9" t="s">
        <v>83</v>
      </c>
      <c r="D9" t="s" s="14">
        <v>86</v>
      </c>
      <c r="E9" t="s" s="14"/>
      <c r="F9"/>
    </row>
    <row r="10">
      <c r="A10" t="s">
        <v>81</v>
      </c>
      <c r="B10">
        <v>5</v>
      </c>
      <c r="C10" t="s">
        <v>83</v>
      </c>
      <c r="D10" t="s" s="14">
        <v>87</v>
      </c>
      <c r="E10" t="s" s="14"/>
      <c r="F10"/>
    </row>
    <row r="11">
      <c r="A11" t="s">
        <v>88</v>
      </c>
      <c r="B11">
        <v>1</v>
      </c>
      <c r="C11" t="s">
        <v>89</v>
      </c>
      <c r="D11" t="s" s="14">
        <v>90</v>
      </c>
      <c r="E11" t="s" s="14"/>
      <c r="F11"/>
    </row>
    <row r="12">
      <c r="A12" t="s">
        <v>88</v>
      </c>
      <c r="B12">
        <v>2</v>
      </c>
      <c r="C12" t="s">
        <v>79</v>
      </c>
      <c r="D12" t="s" s="14">
        <v>91</v>
      </c>
      <c r="E12" t="s" s="14"/>
      <c r="F12"/>
    </row>
    <row r="13">
      <c r="A13" t="s">
        <v>88</v>
      </c>
      <c r="B13">
        <v>3</v>
      </c>
      <c r="C13" t="s">
        <v>92</v>
      </c>
      <c r="D13" t="s" s="14">
        <v>93</v>
      </c>
      <c r="E13" t="s" s="14"/>
      <c r="F13"/>
    </row>
    <row r="14">
      <c r="A14" t="s">
        <v>88</v>
      </c>
      <c r="B14">
        <v>4</v>
      </c>
      <c r="C14" t="s">
        <v>75</v>
      </c>
      <c r="D14" t="s" s="14">
        <v>94</v>
      </c>
      <c r="E14" t="s" s="14"/>
      <c r="F14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3"/>
  <cols>
    <col min="1" max="1" width="22" customWidth="1"/>
    <col min="2" max="2" width="52" customWidth="1"/>
  </cols>
  <sheetData>
    <row r="1" customHeight="1" ht="24">
      <c r="A1" t="s" s="7">
        <v>95</v>
      </c>
      <c r="B1"/>
      <c r="C1"/>
      <c r="D1"/>
    </row>
    <row r="2">
      <c r="A2" t="str" s="15">
        <f>"C85.MOUS.CITRO · PAT.MOUSSES · référence : "&amp;Besoins!B3&amp;" "&amp;Besoins!C3&amp;" · multiplicateur réglable sur la feuille ""Besoins"""</f>
        <v>C85.MOUS.CITRO · PAT.MOUSSES · référence : 2,576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96</v>
      </c>
      <c r="B4"/>
      <c r="C4"/>
      <c r="D4"/>
    </row>
    <row r="5">
      <c r="A5" t="s" s="17">
        <v>97</v>
      </c>
      <c r="B5" t="str" s="14">
        <f>Procedure!D2</f>
        <v>Faire pour 1000gr de Meringue Italienne avec 26gr de feuilles de gélatine ramollie</v>
      </c>
      <c r="C5"/>
      <c r="D5"/>
    </row>
    <row r="6">
      <c r="A6" t="s" s="17">
        <v>98</v>
      </c>
      <c r="B6" t="str" s="14">
        <f>"[BATTRE] "&amp;Procedure!D3</f>
        <v>[BATTRE] Battre 400gr de crème fraîche</v>
      </c>
      <c r="C6"/>
      <c r="D6"/>
    </row>
    <row r="7">
      <c r="A7" t="s" s="17">
        <v>99</v>
      </c>
      <c r="B7" t="str" s="14">
        <f>"[MÉLANGER] "&amp;Procedure!D4</f>
        <v>[MÉLANGER] Mélanger avec 700gr de pulpe, 150ml de jus de citron + zestes</v>
      </c>
      <c r="C7"/>
      <c r="D7"/>
    </row>
    <row r="8">
      <c r="A8" t="s" s="17">
        <v>100</v>
      </c>
      <c r="B8" t="str" s="14">
        <f>"[MONTER] "&amp;Procedure!D5</f>
        <v>[MONTER] Voir Mousse Généralité pour le montage final</v>
      </c>
      <c r="C8"/>
      <c r="D8"/>
    </row>
    <row r="9">
      <c r="A9"/>
      <c r="B9"/>
      <c r="C9"/>
      <c r="D9"/>
    </row>
    <row r="10">
      <c r="A10" t="s" s="16">
        <v>101</v>
      </c>
      <c r="B10"/>
      <c r="C10"/>
      <c r="D10"/>
    </row>
    <row r="11">
      <c r="A11" t="s" s="17">
        <v>97</v>
      </c>
      <c r="B11" t="str" s="14">
        <f>Procedure!D6</f>
        <v>Faire la Meringue Italienne</v>
      </c>
      <c r="C11"/>
      <c r="D11"/>
    </row>
    <row r="12">
      <c r="A12" t="s" s="17">
        <v>98</v>
      </c>
      <c r="B12" t="str" s="14">
        <f>"[INTRODUIRE] "&amp;Procedure!D7</f>
        <v>[INTRODUIRE] Introduire les feuilles de gélatine ramollies à l'eau froide, laisser refroidir sans bloquer</v>
      </c>
      <c r="C12"/>
      <c r="D12"/>
    </row>
    <row r="13">
      <c r="A13" t="s" s="17">
        <v>99</v>
      </c>
      <c r="B13" t="str" s="14">
        <f>"[BATTRE] "&amp;Procedure!D8</f>
        <v>[BATTRE] Battre la crème fraîche à la main</v>
      </c>
      <c r="C13"/>
      <c r="D13"/>
    </row>
    <row r="14">
      <c r="A14" t="s" s="17">
        <v>100</v>
      </c>
      <c r="B14" t="str" s="14">
        <f>"[INTRODUIRE] "&amp;Procedure!D9</f>
        <v>[INTRODUIRE] Introduire la moitié de la préparation pulpeuse dans la 1ère masse, l'autre moitié dans la 2ème masse</v>
      </c>
      <c r="C14"/>
      <c r="D14"/>
    </row>
    <row r="15">
      <c r="A15" t="s" s="17">
        <v>102</v>
      </c>
      <c r="B15" t="str" s="14">
        <f>"[INTRODUIRE] "&amp;Procedure!D10</f>
        <v>[INTRODUIRE] Introduire la moitié de la 1ère masse dans la 2ème masse, puis toute la 2ème masse dans la 1ère masse, étendre de suite</v>
      </c>
      <c r="C15"/>
      <c r="D15"/>
    </row>
    <row r="16">
      <c r="A16"/>
      <c r="B16"/>
      <c r="C16"/>
      <c r="D16"/>
    </row>
    <row r="17">
      <c r="A17" t="s" s="16">
        <v>103</v>
      </c>
      <c r="B17"/>
      <c r="C17"/>
      <c r="D17"/>
    </row>
    <row r="18">
      <c r="A18" t="s" s="17">
        <v>97</v>
      </c>
      <c r="B18" t="str" s="14">
        <f>"[CUIRE] "&amp;Procedure!D11</f>
        <v>[CUIRE] Cuire à 121°C : 1800gr de sucre avec 450ml d'eau</v>
      </c>
      <c r="C18"/>
      <c r="D18"/>
    </row>
    <row r="19">
      <c r="A19" t="s" s="17">
        <v>98</v>
      </c>
      <c r="B19" t="str" s="14">
        <f>"[MONTER] "&amp;Procedure!D12</f>
        <v>[MONTER] Monter 1000ml de blancs d'œufs avec 200gr de sucre</v>
      </c>
      <c r="C19"/>
      <c r="D19"/>
    </row>
    <row r="20">
      <c r="A20" t="s" s="17">
        <v>99</v>
      </c>
      <c r="B20" t="str" s="14">
        <f>"[VERSER] "&amp;Procedure!D13</f>
        <v>[VERSER] Verser le sucre cuit en filet sur les blancs montés</v>
      </c>
      <c r="C20"/>
      <c r="D20"/>
    </row>
    <row r="21">
      <c r="A21" t="s" s="17">
        <v>100</v>
      </c>
      <c r="B21" t="str" s="14">
        <f>"[BATTRE] "&amp;Procedure!D14</f>
        <v>[BATTRE] Battre jusqu'à l'obtention d'une masse tiède</v>
      </c>
      <c r="C21"/>
      <c r="D21"/>
    </row>
    <row r="22">
      <c r="A22"/>
      <c r="B22"/>
      <c r="C22"/>
      <c r="D22"/>
    </row>
    <row r="23">
      <c r="A23" t="s" s="18">
        <v>22</v>
      </c>
      <c r="B23"/>
      <c r="C23"/>
      <c r="D23"/>
    </row>
  </sheetData>
  <sheetProtection sheet="1"/>
  <mergeCells count="19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B15:D15"/>
    <mergeCell ref="A17:D17"/>
    <mergeCell ref="B18:D18"/>
    <mergeCell ref="B19:D19"/>
    <mergeCell ref="B20:D20"/>
    <mergeCell ref="B21:D21"/>
    <mergeCell ref="A23:D2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2026-09-15T14:15:52Z</dcterms:created>
  <dc:title>Mousse Citron 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2026-09-15T14:15:52Z</dcterms:modified>
  <cp:revision>1</cp:revision>
</cp:coreProperties>
</file>