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<sst xmlns="http://schemas.openxmlformats.org/spreadsheetml/2006/main" count="126" uniqueCount="126">
  <si>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</si>
  <si>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</si>
  <si>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Glace de Volaille</t>
  </si>
  <si>
    <t>Code</t>
  </si>
  <si>
    <t>GLACE-VOLAI</t>
  </si>
  <si>
    <t>Classe</t>
  </si>
  <si>
    <t>Glaces de viande (réductions extrêmes) (CUI.FONDS.GLACES)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</si>
  <si>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</si>
  <si>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</si>
  <si>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</si>
  <si>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</si>
  <si>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</si>
  <si>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</si>
  <si>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</si>
  <si>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</si>
  <si>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</si>
  <si>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</si>
  <si>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</si>
  <si>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</si>
  <si>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</si>
  <si>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</si>
  <si>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</si>
  <si>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</si>
  <si>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</si>
  <si>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</si>
  <si>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</si>
  <si>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</si>
  <si>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</si>
  <si>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</si>
  <si>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</si>
  <si>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</si>
  <si>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</si>
  <si>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</si>
  <si>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</si>
  <si>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</si>
  <si>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</si>
  <si>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</si>
  <si>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</si>
  <si>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</si>
  <si>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</si>
  <si>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</si>
  <si>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</si>
  <si>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</si>
  <si>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</si>
  <si>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</si>
  <si>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</si>
  <si>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</si>
  <si>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</si>
  <si>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</si>
  <si>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</si>
  <si>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</si>
  <si>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</si>
  <si>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</si>
  <si>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</si>
  <si>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</si>
  <si>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</si>
  <si>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</si>
  <si>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</si>
  <si>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</si>
  <si>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Niveau</t>
  </si>
  <si>
    <t>Composant</t>
  </si>
  <si>
    <t>Type</t>
  </si>
  <si>
    <t>Quantité (pour 0,1 lt)</t>
  </si>
  <si>
    <t>recette</t>
  </si>
  <si>
    <t>Glaces de viande (réductions extrêmes)</t>
  </si>
  <si>
    <t xml:space="preserve">    ↳ Fond Brun de Volaille (réduit)</t>
  </si>
  <si>
    <t>Fonds et bouillons de base</t>
  </si>
  <si>
    <t xml:space="preserve">        ↳ Fond Brun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</si>
  <si>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</si>
  <si>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</si>
  <si>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</si>
  <si>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</si>
  <si>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Volaille âgée (poule)</t>
  </si>
  <si>
    <t xml:space="preserve">            ↳ CAROTTE France cat.I botte</t>
  </si>
  <si>
    <t xml:space="preserve">            ↳ OIGNON jaune France cat.I 60-80mm</t>
  </si>
  <si>
    <t xml:space="preserve">            ↳ concentré de tomates</t>
  </si>
  <si>
    <t xml:space="preserve">            ↳ Bouquet garni sachet dose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</si>
  <si>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</si>
  <si>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</si>
  <si>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</si>
  <si>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</si>
  <si>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</si>
  <si>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</si>
  <si>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</si>
  <si>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RÉDUIRE</t>
  </si>
  <si>
    <t>Réduire le fond brun de volaille réduit à très faible ébullition, en écumant régulièrement, jusqu'à consistance nappante et fixe (test de la spatule).</t>
  </si>
  <si>
    <t>Fond Brun de Volaille (réduit)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</si>
  <si>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</si>
  <si>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</si>
  <si>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</si>
  <si>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</si>
  <si>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</si>
  <si>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</si>
  <si>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</si>
  <si>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</si>
  <si>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</si>
  <si>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</si>
  <si>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</si>
  <si>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</si>
  <si>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</si>
  <si>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</si>
  <si>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</si>
  <si>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</si>
  <si>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</si>
  <si>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</si>
  <si>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</si>
  <si>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</si>
  <si>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</si>
  <si>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</si>
  <si>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</si>
  <si>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</si>
  <si>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</si>
  <si>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</si>
  <si>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</si>
  <si>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</si>
  <si>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</si>
  <si>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Glace de Volaille</t>
  </si>
  <si>
    <t>Glace de Volaille  GLACE-VOLAI</t>
  </si>
  <si>
    <t>1.</t>
  </si>
  <si>
    <t>↳ Fond Brun de Volaille (réduit)  FOND-BVOL-RED</t>
  </si>
  <si>
    <t>2.</t>
  </si>
  <si>
    <t>3.</t>
  </si>
  <si>
    <t>4.</t>
  </si>
  <si>
    <t>5.</t>
  </si>
  <si>
    <t>↳ Fond Brun de Volaille  00002623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</si>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</sst>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4.54655</v>
      </c>
    </row>
    <row r="12">
      <c r="A12" t="s" s="3">
        <v>17</v>
      </c>
      <c r="B12" s="4">
        <v>45.4655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4.54655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</v>
      </c>
      <c r="C3" t="s" s="10">
        <v>25</v>
      </c>
      <c r="D3"/>
      <c r="E3"/>
      <c r="F3"/>
    </row>
    <row r="4">
      <c r="A4" t="s">
        <v>26</v>
      </c>
      <c r="B4" s="11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>
        <v>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0.1</v>
      </c>
      <c r="E11" s="11">
        <f>D11*$B$2</f>
        <v>0.1</v>
      </c>
      <c r="F11" t="s">
        <v>41</v>
      </c>
      <c r="G11" s="4">
        <f>E11*0.4</f>
        <v>0.04</v>
      </c>
    </row>
    <row r="12">
      <c r="A12" t="s">
        <v>48</v>
      </c>
      <c r="B12" t="s">
        <v>49</v>
      </c>
      <c r="C12" t="s">
        <v>50</v>
      </c>
      <c r="D12" s="9">
        <v>0.001</v>
      </c>
      <c r="E12" s="11">
        <f>D12*$B$2</f>
        <v>0.001</v>
      </c>
      <c r="F12" t="s">
        <v>41</v>
      </c>
      <c r="G12" s="4">
        <f>E12*0.35</f>
        <v>0.00035</v>
      </c>
    </row>
    <row r="13">
      <c r="A13" t="s" s="12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41</v>
      </c>
      <c r="G13" s="4">
        <f>E13*2.5</f>
        <v>2.5</v>
      </c>
    </row>
    <row r="14">
      <c r="A14" t="s" s="12">
        <v>54</v>
      </c>
      <c r="B14" t="s">
        <v>55</v>
      </c>
      <c r="C14" t="s">
        <v>53</v>
      </c>
      <c r="D14" s="9">
        <v>1</v>
      </c>
      <c r="E14" s="11">
        <f>D14*$B$2</f>
        <v>1</v>
      </c>
      <c r="F14" t="s">
        <v>41</v>
      </c>
      <c r="G14" s="4">
        <f>E14*1.8</f>
        <v>1.8</v>
      </c>
    </row>
    <row r="15">
      <c r="A15" t="s" s="12">
        <v>56</v>
      </c>
      <c r="B15" t="s">
        <v>57</v>
      </c>
      <c r="C15" t="s">
        <v>53</v>
      </c>
      <c r="D15" s="9">
        <v>0.001</v>
      </c>
      <c r="E15" s="11">
        <f>D15*$B$2</f>
        <v>0.001</v>
      </c>
      <c r="F15" t="s">
        <v>41</v>
      </c>
      <c r="G15" s="4">
        <f>E15*3.2</f>
        <v>0.0032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1</v>
      </c>
      <c r="E3" t="s">
        <v>25</v>
      </c>
      <c r="F3" t="s">
        <v>66</v>
      </c>
    </row>
    <row r="4">
      <c r="A4">
        <v>2</v>
      </c>
      <c r="B4" t="s">
        <v>67</v>
      </c>
      <c r="C4" t="s">
        <v>63</v>
      </c>
      <c r="D4" s="11">
        <v>3</v>
      </c>
      <c r="E4" t="s">
        <v>25</v>
      </c>
      <c r="F4" t="s">
        <v>66</v>
      </c>
    </row>
    <row r="5">
      <c r="A5">
        <v>3</v>
      </c>
      <c r="B5" t="s">
        <v>68</v>
      </c>
      <c r="C5" t="s">
        <v>69</v>
      </c>
      <c r="D5" s="11">
        <v>3</v>
      </c>
      <c r="E5" t="s">
        <v>25</v>
      </c>
      <c r="F5" t="s">
        <v>34</v>
      </c>
    </row>
    <row r="6">
      <c r="A6">
        <v>3</v>
      </c>
      <c r="B6" t="s">
        <v>70</v>
      </c>
      <c r="C6" t="s">
        <v>69</v>
      </c>
      <c r="D6" s="11">
        <v>1</v>
      </c>
      <c r="E6" t="s">
        <v>41</v>
      </c>
      <c r="F6" t="s">
        <v>53</v>
      </c>
    </row>
    <row r="7">
      <c r="A7">
        <v>3</v>
      </c>
      <c r="B7" t="s">
        <v>71</v>
      </c>
      <c r="C7" t="s">
        <v>69</v>
      </c>
      <c r="D7" s="11">
        <v>1</v>
      </c>
      <c r="E7" t="s">
        <v>41</v>
      </c>
      <c r="F7" t="s">
        <v>53</v>
      </c>
    </row>
    <row r="8">
      <c r="A8">
        <v>3</v>
      </c>
      <c r="B8" t="s">
        <v>72</v>
      </c>
      <c r="C8" t="s">
        <v>69</v>
      </c>
      <c r="D8" s="11">
        <v>0.001</v>
      </c>
      <c r="E8" t="s">
        <v>41</v>
      </c>
      <c r="F8" t="s">
        <v>53</v>
      </c>
    </row>
    <row r="9">
      <c r="A9">
        <v>3</v>
      </c>
      <c r="B9" t="s">
        <v>73</v>
      </c>
      <c r="C9" t="s">
        <v>69</v>
      </c>
      <c r="D9" s="11">
        <v>0.1</v>
      </c>
      <c r="E9" t="s">
        <v>41</v>
      </c>
      <c r="F9" t="s">
        <v>44</v>
      </c>
    </row>
    <row r="10">
      <c r="A10">
        <v>3</v>
      </c>
      <c r="B10" t="s">
        <v>74</v>
      </c>
      <c r="C10" t="s">
        <v>69</v>
      </c>
      <c r="D10" s="11">
        <v>0.1</v>
      </c>
      <c r="E10" t="s">
        <v>41</v>
      </c>
      <c r="F10" t="s">
        <v>44</v>
      </c>
    </row>
    <row r="11">
      <c r="A11">
        <v>3</v>
      </c>
      <c r="B11" t="s">
        <v>75</v>
      </c>
      <c r="C11" t="s">
        <v>69</v>
      </c>
      <c r="D11" s="11">
        <v>0.02</v>
      </c>
      <c r="E11" t="s">
        <v>41</v>
      </c>
      <c r="F11" t="s">
        <v>37</v>
      </c>
    </row>
    <row r="12">
      <c r="A12">
        <v>3</v>
      </c>
      <c r="B12" t="s">
        <v>76</v>
      </c>
      <c r="C12" t="s">
        <v>69</v>
      </c>
      <c r="D12" s="11">
        <v>0.001</v>
      </c>
      <c r="E12" t="s">
        <v>41</v>
      </c>
      <c r="F12" t="s">
        <v>40</v>
      </c>
    </row>
    <row r="13">
      <c r="A13">
        <v>3</v>
      </c>
      <c r="B13" t="s">
        <v>77</v>
      </c>
      <c r="C13" t="s">
        <v>69</v>
      </c>
      <c r="D13" s="11">
        <v>0.001</v>
      </c>
      <c r="E13" t="s">
        <v>41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86</v>
      </c>
      <c r="B3">
        <v>1</v>
      </c>
      <c r="C3" t="s">
        <v>87</v>
      </c>
      <c r="D3" t="s" s="14">
        <v>88</v>
      </c>
      <c r="E3" t="s" s="14"/>
      <c r="F3"/>
    </row>
    <row r="4">
      <c r="A4" t="s">
        <v>86</v>
      </c>
      <c r="B4">
        <v>2</v>
      </c>
      <c r="C4" t="s">
        <v>89</v>
      </c>
      <c r="D4" t="s" s="14">
        <v>90</v>
      </c>
      <c r="E4" t="s" s="14"/>
      <c r="F4"/>
    </row>
    <row r="5">
      <c r="A5" t="s">
        <v>86</v>
      </c>
      <c r="B5">
        <v>3</v>
      </c>
      <c r="C5" t="s">
        <v>91</v>
      </c>
      <c r="D5" t="s" s="14">
        <v>92</v>
      </c>
      <c r="E5" t="s" s="14"/>
      <c r="F5"/>
    </row>
    <row r="6">
      <c r="A6" t="s">
        <v>86</v>
      </c>
      <c r="B6">
        <v>4</v>
      </c>
      <c r="C6" t="s">
        <v>93</v>
      </c>
      <c r="D6" t="s" s="14">
        <v>94</v>
      </c>
      <c r="E6" t="s" s="14"/>
      <c r="F6"/>
    </row>
    <row r="7">
      <c r="A7" t="s">
        <v>86</v>
      </c>
      <c r="B7">
        <v>5</v>
      </c>
      <c r="C7" t="s">
        <v>95</v>
      </c>
      <c r="D7" t="s" s="14">
        <v>96</v>
      </c>
      <c r="E7" t="s" s="14"/>
      <c r="F7"/>
    </row>
    <row r="8">
      <c r="A8" t="s">
        <v>97</v>
      </c>
      <c r="B8">
        <v>1</v>
      </c>
      <c r="C8" t="s">
        <v>98</v>
      </c>
      <c r="D8" t="s" s="14">
        <v>99</v>
      </c>
      <c r="E8" t="s" s="14">
        <v>100</v>
      </c>
      <c r="F8"/>
    </row>
    <row r="9">
      <c r="A9" t="s">
        <v>97</v>
      </c>
      <c r="B9">
        <v>2</v>
      </c>
      <c r="C9" t="s">
        <v>101</v>
      </c>
      <c r="D9" t="s" s="14">
        <v>102</v>
      </c>
      <c r="E9" t="s" s="14">
        <v>103</v>
      </c>
      <c r="F9"/>
    </row>
    <row r="10">
      <c r="A10" t="s">
        <v>97</v>
      </c>
      <c r="B10">
        <v>3</v>
      </c>
      <c r="C10" t="s">
        <v>104</v>
      </c>
      <c r="D10" t="s" s="14">
        <v>105</v>
      </c>
      <c r="E10" t="s" s="14">
        <v>106</v>
      </c>
      <c r="F10"/>
    </row>
    <row r="11">
      <c r="A11" t="s">
        <v>97</v>
      </c>
      <c r="B11">
        <v>4</v>
      </c>
      <c r="C11" t="s">
        <v>107</v>
      </c>
      <c r="D11" t="s" s="14">
        <v>108</v>
      </c>
      <c r="E11" t="s" s="14">
        <v>109</v>
      </c>
      <c r="F11"/>
    </row>
    <row r="12">
      <c r="A12" t="s">
        <v>97</v>
      </c>
      <c r="B12">
        <v>5</v>
      </c>
      <c r="C12" t="s">
        <v>110</v>
      </c>
      <c r="D12" t="s" s="14">
        <v>111</v>
      </c>
      <c r="E12" t="s" s="14">
        <v>112</v>
      </c>
      <c r="F12"/>
    </row>
    <row r="13">
      <c r="A13" t="s">
        <v>97</v>
      </c>
      <c r="B13">
        <v>6</v>
      </c>
      <c r="C13" t="s">
        <v>113</v>
      </c>
      <c r="D13" t="s" s="14">
        <v>114</v>
      </c>
      <c r="E13" t="s" s="14">
        <v>115</v>
      </c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"GLACE-VOLAI · CUI.FONDS.GLACES · référence : "&amp;Besoins!B3&amp;" "&amp;Besoins!C3&amp;" · multiplicateur réglable sur la feuille ""Besoins"""</f>
        <v>GLACE-VOLAI · CUI.FONDS.GLACES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"[RÉDUIRE] "&amp;Procedure!D2</f>
        <v>[RÉDUIRE] Réduire le fond brun de volaille réduit à très faible ébullition, en écumant régulièrement, jusqu'à consistance nappante et fixe (test de la spatule).</v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 t="s" s="17">
        <v>118</v>
      </c>
      <c r="B8" t="str" s="14">
        <f>"[ÉCUMER] "&amp;Procedure!D3</f>
        <v>[ÉCUMER] Porter à ébullition, écumer soigneusement</v>
      </c>
      <c r="C8"/>
      <c r="D8"/>
    </row>
    <row r="9">
      <c r="A9" t="s" s="17">
        <v>120</v>
      </c>
      <c r="B9" t="str" s="14">
        <f>"[PASSER] "&amp;Procedure!D4</f>
        <v>[PASSER] Passer le fond brun de volaille au chinois sans fouler</v>
      </c>
      <c r="C9"/>
      <c r="D9"/>
    </row>
    <row r="10">
      <c r="A10" t="s" s="17">
        <v>121</v>
      </c>
      <c r="B10" t="str" s="14">
        <f>"[REFROIDIR] "&amp;Procedure!D5</f>
        <v>[REFROIDIR] Refroidir rapidement le fond</v>
      </c>
      <c r="C10"/>
      <c r="D10"/>
    </row>
    <row r="11">
      <c r="A11" t="s" s="17">
        <v>122</v>
      </c>
      <c r="B11" t="str" s="14">
        <f>"[DÉGRAISSER] "&amp;Procedure!D6</f>
        <v>[DÉGRAISSER] Dégraisser et dépouiller aussi souvent que nécessaire</v>
      </c>
      <c r="C11"/>
      <c r="D11"/>
    </row>
    <row r="12">
      <c r="A12" t="s" s="17">
        <v>123</v>
      </c>
      <c r="B12" t="str" s="14">
        <f>"[MAINTENIR] "&amp;Procedure!D7</f>
        <v>[MAINTENIR] Maintenir à frémissement pendant 1h30 à 2h</v>
      </c>
      <c r="C12"/>
      <c r="D12"/>
    </row>
    <row r="13">
      <c r="A13"/>
      <c r="B13"/>
      <c r="C13"/>
      <c r="D13"/>
    </row>
    <row r="14">
      <c r="A14" t="s" s="16">
        <v>124</v>
      </c>
      <c r="B14"/>
      <c r="C14"/>
      <c r="D14"/>
    </row>
    <row r="15">
      <c r="A15" t="s" s="17">
        <v>118</v>
      </c>
      <c r="B15" t="str" s="14">
        <f>"[CONCASSER] "&amp;Procedure!D8</f>
        <v>[CONCASSER] Concasser les carcasses et abattis de volaille — les pincer au four sur une plaque à rôtir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120</v>
      </c>
      <c r="B17" t="str" s="14">
        <f>"[ÉPLUCHER] "&amp;Procedure!D9</f>
        <v>[ÉPLUCHER] Éplucher et tailler les légumes de la garniture aromatique en dés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121</v>
      </c>
      <c r="B19" t="str" s="14">
        <f>"[SUER] "&amp;Procedure!D10</f>
        <v>[SUER] Suer la garniture aromatique dans un rondeau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122</v>
      </c>
      <c r="B21" t="str" s="14">
        <f>"[COLORER] "&amp;Procedure!D11</f>
        <v>[COLORER] Colorer les carottes et les oignons dans la graisse de cuisson</v>
      </c>
      <c r="C21"/>
      <c r="D21"/>
    </row>
    <row r="22">
      <c r="A22"/>
      <c r="B22" t="str" s="18">
        <f>"ℹ "&amp;Procedure!E11</f>
        <v>ℹ</v>
      </c>
      <c r="C22"/>
      <c r="D22"/>
    </row>
    <row r="23">
      <c r="A23" t="s" s="17">
        <v>123</v>
      </c>
      <c r="B23" t="str" s="14">
        <f>"[DÉGLACER] "&amp;Procedure!D12</f>
        <v>[DÉGLACER] Débarrasser les os et la garniture dans un rondeau et déglacer</v>
      </c>
      <c r="C23"/>
      <c r="D23"/>
    </row>
    <row r="24">
      <c r="A24"/>
      <c r="B24" t="str" s="18">
        <f>"ℹ "&amp;Procedure!E12</f>
        <v>ℹ</v>
      </c>
      <c r="C24"/>
      <c r="D24"/>
    </row>
    <row r="25">
      <c r="A25" t="s" s="17">
        <v>125</v>
      </c>
      <c r="B25" t="str" s="14">
        <f>"[MOUILLER] "&amp;Procedure!D13</f>
        <v>[MOUILLER] Mouiller le fond brun de volaille à l'eau froide</v>
      </c>
      <c r="C25"/>
      <c r="D25"/>
    </row>
    <row r="26">
      <c r="A26"/>
      <c r="B26" t="str" s="18">
        <f>"ℹ "&amp;Procedure!E13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2026-07-31T23:58:57Z</dcterms:created>
  <dc:title>Glace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2026-07-31T23:58:57Z</dcterms:modified>
  <cp:revision>1</cp:revision>
</cp:coreProperties>
</file>