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<sst xmlns="http://schemas.openxmlformats.org/spreadsheetml/2006/main" count="117" uniqueCount="117">
  <si>
    <t>Fiche technique</t>
  </si>
  <si>
    <t>Nom</t>
  </si>
  <si>
    <t>Fumet de Gibier (réduit)</t>
  </si>
  <si>
    <t>Code</t>
  </si>
  <si>
    <t>FOND-GIB-RED</t>
  </si>
  <si>
    <t>Classe</t>
  </si>
  <si>
    <t>Fonds et bouillons de base (CUI.FONDS)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</si>
  <si>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</si>
  <si>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</si>
  <si>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</si>
  <si>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</si>
  <si>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</si>
  <si>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</si>
  <si>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</si>
  <si>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</si>
  <si>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1,7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</si>
  <si>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</si>
  <si>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</si>
  <si>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</si>
  <si>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</si>
  <si>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</si>
  <si>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</si>
  <si>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</si>
  <si>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</si>
  <si>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</si>
  <si>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</si>
  <si>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</si>
  <si>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</si>
  <si>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</si>
  <si>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</si>
  <si>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</si>
  <si>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</si>
  <si>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00002621</t>
  </si>
  <si>
    <t>Baies de genévrier</t>
  </si>
  <si>
    <t>kg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</si>
  <si>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</si>
  <si>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</si>
  <si>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</si>
  <si>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</si>
  <si>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</si>
  <si>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</si>
  <si>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RNM9740123</t>
  </si>
  <si>
    <t>CAROTTE France cat.I botte</t>
  </si>
  <si>
    <t>Légumes</t>
  </si>
  <si>
    <t>bte</t>
  </si>
  <si>
    <t>RNM2130160</t>
  </si>
  <si>
    <t>LAURIER France botte</t>
  </si>
  <si>
    <t>RNM27820123</t>
  </si>
  <si>
    <t>OIGNON jaune France cat.I 60-80mm</t>
  </si>
  <si>
    <t>RNM6520160</t>
  </si>
  <si>
    <t>PERSIL simple France botte</t>
  </si>
  <si>
    <t>RNM2120160</t>
  </si>
  <si>
    <t>THYM France botte</t>
  </si>
  <si>
    <t>SEL-FIN</t>
  </si>
  <si>
    <t>Sel fin de cuisine</t>
  </si>
  <si>
    <t>Sels et condiments de base</t>
  </si>
  <si>
    <t>00002607</t>
  </si>
  <si>
    <t>Carcasses et abattis de gibier à plumes</t>
  </si>
  <si>
    <t>Viandes</t>
  </si>
  <si>
    <t>00002606</t>
  </si>
  <si>
    <t>Os et parures maigres de gibier</t>
  </si>
  <si>
    <t>Total</t>
  </si>
  <si>
    <t>Niveau</t>
  </si>
  <si>
    <t>Composant</t>
  </si>
  <si>
    <t>Type</t>
  </si>
  <si>
    <t>Quantité (pour 1,7 lt)</t>
  </si>
  <si>
    <t>recette</t>
  </si>
  <si>
    <t>Fonds et bouillons de base</t>
  </si>
  <si>
    <t xml:space="preserve">    ↳ Fond Brun ou Fumet de Gibier</t>
  </si>
  <si>
    <t xml:space="preserve">        ↳ EAU</t>
  </si>
  <si>
    <t>matiere</t>
  </si>
  <si>
    <t xml:space="preserve">        ↳ Os et parures maigres de gibier</t>
  </si>
  <si>
    <t xml:space="preserve">        ↳ Carcasses et abattis de gibier à plumes</t>
  </si>
  <si>
    <t xml:space="preserve">        ↳ CAROTTE France cat.I botte</t>
  </si>
  <si>
    <t xml:space="preserve">        ↳ OIGNON jaune France cat.I 60-80mm</t>
  </si>
  <si>
    <t xml:space="preserve">        ↳ PERSIL simple France botte</t>
  </si>
  <si>
    <t xml:space="preserve">        ↳ THYM France botte</t>
  </si>
  <si>
    <t xml:space="preserve">        ↳ LAURIER France botte</t>
  </si>
  <si>
    <t xml:space="preserve">        ↳ Baies de genévrier</t>
  </si>
  <si>
    <t xml:space="preserve">        ↳ Vin blanc sec de cuisson</t>
  </si>
  <si>
    <t xml:space="preserve">        ↳ Sel fin de cuisine</t>
  </si>
  <si>
    <t>Recette</t>
  </si>
  <si>
    <t>#</t>
  </si>
  <si>
    <t>Verbe</t>
  </si>
  <si>
    <t>Étape</t>
  </si>
  <si>
    <t>Précision technique</t>
  </si>
  <si>
    <t>Durée</t>
  </si>
  <si>
    <t>ÉCUMER</t>
  </si>
  <si>
    <t>Porter à ébullition, écumer si nécessaire</t>
  </si>
  <si>
    <t>PASSER</t>
  </si>
  <si>
    <t>Passer le fond de gibier sans fouler</t>
  </si>
  <si>
    <t>REFROIDIR</t>
  </si>
  <si>
    <t>Refroidir rapidement</t>
  </si>
  <si>
    <t>MAINTENIR</t>
  </si>
  <si>
    <t>Maintenir à frémissement pendant 2h30 à 3h</t>
  </si>
  <si>
    <t>Fond Brun ou Fumet de Gibier</t>
  </si>
  <si>
    <t>CONCASSER</t>
  </si>
  <si>
    <t>Concasser les os et parures de gibier — les colorer au four sur une plaque à rôtir</t>
  </si>
  <si>
    <t>Morceaux réguliers — coloration dorée à acajou au four</t>
  </si>
  <si>
    <t>ÉPLUCHER</t>
  </si>
  <si>
    <t>Éplucher et tailler les légumes de la garniture</t>
  </si>
  <si>
    <t>PINCER</t>
  </si>
  <si>
    <t>Pincer les carottes et oignons dans la graisse de cuisson</t>
  </si>
  <si>
    <t>Coloration légère</t>
  </si>
  <si>
    <t>DÉGLACER</t>
  </si>
  <si>
    <t>Débarrasser les os et la garniture dans un rondeau</t>
  </si>
  <si>
    <t>MOUILLER</t>
  </si>
  <si>
    <t>Mouiller et cuire le fond brun de gibier</t>
  </si>
  <si>
    <t>Mouiller avec le vin blanc puis laisser réduire de moitié</t>
  </si>
  <si>
    <t>Fiche technique — Fumet de Gibier (réduit)</t>
  </si>
  <si>
    <t>Fumet de Gibier (réduit)  FOND-GIB-RED</t>
  </si>
  <si>
    <t>1.</t>
  </si>
  <si>
    <t>2.</t>
  </si>
  <si>
    <t>3.</t>
  </si>
  <si>
    <t>4.</t>
  </si>
  <si>
    <t>↳ Fond Brun ou Fumet de Gibier  00002624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</si>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</sst>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8.05185</v>
      </c>
    </row>
    <row r="12">
      <c r="A12" t="s" s="3">
        <v>17</v>
      </c>
      <c r="B12" s="4">
        <v>4.7363823529412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8.05185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1.7</v>
      </c>
      <c r="C3" t="s" s="10">
        <v>25</v>
      </c>
      <c r="D3"/>
      <c r="E3"/>
      <c r="F3"/>
    </row>
    <row r="4">
      <c r="A4" t="s">
        <v>26</v>
      </c>
      <c r="B4" s="11">
        <f>$B$2*B3</f>
        <v>1.7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/>
      <c r="D7" s="9">
        <v>0.001</v>
      </c>
      <c r="E7" s="11">
        <f>D7*$B$2</f>
        <v>0.001</v>
      </c>
      <c r="F7" t="s">
        <v>34</v>
      </c>
      <c r="G7" s="4">
        <f>E7*20</f>
        <v>0.02</v>
      </c>
    </row>
    <row r="8">
      <c r="A8" t="s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25</v>
      </c>
      <c r="G8" s="4">
        <f>E8*2.8</f>
        <v>0.28</v>
      </c>
    </row>
    <row r="9">
      <c r="A9" t="s" s="12">
        <v>38</v>
      </c>
      <c r="B9" t="s">
        <v>39</v>
      </c>
      <c r="C9" t="s">
        <v>40</v>
      </c>
      <c r="D9" s="9">
        <v>5</v>
      </c>
      <c r="E9" s="11">
        <f>D9*$B$2</f>
        <v>5</v>
      </c>
      <c r="F9" t="s">
        <v>25</v>
      </c>
      <c r="G9" s="4">
        <f>E9*0.003</f>
        <v>0.015</v>
      </c>
    </row>
    <row r="10">
      <c r="A10" t="s">
        <v>41</v>
      </c>
      <c r="B10" t="s">
        <v>42</v>
      </c>
      <c r="C10" t="s">
        <v>43</v>
      </c>
      <c r="D10" s="9">
        <v>0.1</v>
      </c>
      <c r="E10" s="11">
        <f>D10*$B$2</f>
        <v>0.1</v>
      </c>
      <c r="F10" t="s">
        <v>44</v>
      </c>
      <c r="G10" s="4">
        <f>E10*1.8</f>
        <v>0.18</v>
      </c>
    </row>
    <row r="11">
      <c r="A11" t="s">
        <v>45</v>
      </c>
      <c r="B11" t="s">
        <v>46</v>
      </c>
      <c r="C11" t="s">
        <v>43</v>
      </c>
      <c r="D11" s="9">
        <v>0.001</v>
      </c>
      <c r="E11" s="11">
        <f>D11*$B$2</f>
        <v>0.001</v>
      </c>
      <c r="F11" t="s">
        <v>44</v>
      </c>
      <c r="G11" s="4">
        <f>E11*6</f>
        <v>0.006</v>
      </c>
    </row>
    <row r="12">
      <c r="A12" t="s">
        <v>47</v>
      </c>
      <c r="B12" t="s">
        <v>48</v>
      </c>
      <c r="C12" t="s">
        <v>43</v>
      </c>
      <c r="D12" s="9">
        <v>0.1</v>
      </c>
      <c r="E12" s="11">
        <f>D12*$B$2</f>
        <v>0.1</v>
      </c>
      <c r="F12" t="s">
        <v>34</v>
      </c>
      <c r="G12" s="4">
        <f>E12*0.4</f>
        <v>0.04</v>
      </c>
    </row>
    <row r="13">
      <c r="A13" t="s">
        <v>49</v>
      </c>
      <c r="B13" t="s">
        <v>50</v>
      </c>
      <c r="C13" t="s">
        <v>43</v>
      </c>
      <c r="D13" s="9">
        <v>0.001</v>
      </c>
      <c r="E13" s="11">
        <f>D13*$B$2</f>
        <v>0.001</v>
      </c>
      <c r="F13" t="s">
        <v>44</v>
      </c>
      <c r="G13" s="4">
        <f>E13*4.5</f>
        <v>0.0045</v>
      </c>
    </row>
    <row r="14">
      <c r="A14" t="s">
        <v>51</v>
      </c>
      <c r="B14" t="s">
        <v>52</v>
      </c>
      <c r="C14" t="s">
        <v>43</v>
      </c>
      <c r="D14" s="9">
        <v>0.001</v>
      </c>
      <c r="E14" s="11">
        <f>D14*$B$2</f>
        <v>0.001</v>
      </c>
      <c r="F14" t="s">
        <v>44</v>
      </c>
      <c r="G14" s="4">
        <f>E14*6</f>
        <v>0.006</v>
      </c>
    </row>
    <row r="15">
      <c r="A15" t="s">
        <v>53</v>
      </c>
      <c r="B15" t="s">
        <v>54</v>
      </c>
      <c r="C15" t="s">
        <v>55</v>
      </c>
      <c r="D15" s="9">
        <v>0.001</v>
      </c>
      <c r="E15" s="11">
        <f>D15*$B$2</f>
        <v>0.001</v>
      </c>
      <c r="F15" t="s">
        <v>34</v>
      </c>
      <c r="G15" s="4">
        <f>E15*0.35</f>
        <v>0.00035</v>
      </c>
    </row>
    <row r="16">
      <c r="A16" t="s" s="12">
        <v>56</v>
      </c>
      <c r="B16" t="s">
        <v>57</v>
      </c>
      <c r="C16" t="s">
        <v>58</v>
      </c>
      <c r="D16" s="9">
        <v>1</v>
      </c>
      <c r="E16" s="11">
        <f>D16*$B$2</f>
        <v>1</v>
      </c>
      <c r="F16" t="s">
        <v>34</v>
      </c>
      <c r="G16" s="4">
        <f>E16*4</f>
        <v>4</v>
      </c>
    </row>
    <row r="17">
      <c r="A17" t="s" s="12">
        <v>59</v>
      </c>
      <c r="B17" t="s">
        <v>60</v>
      </c>
      <c r="C17" t="s">
        <v>58</v>
      </c>
      <c r="D17" s="9">
        <v>1</v>
      </c>
      <c r="E17" s="11">
        <f>D17*$B$2</f>
        <v>1</v>
      </c>
      <c r="F17" t="s">
        <v>34</v>
      </c>
      <c r="G17" s="4">
        <f>E17*3.5</f>
        <v>3.5</v>
      </c>
    </row>
    <row r="18">
      <c r="A18"/>
      <c r="B18"/>
      <c r="C18"/>
      <c r="D18"/>
      <c r="E18"/>
      <c r="F18" t="s" s="3">
        <v>61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1.7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5</v>
      </c>
      <c r="E3" t="s">
        <v>25</v>
      </c>
      <c r="F3" t="s">
        <v>67</v>
      </c>
    </row>
    <row r="4">
      <c r="A4">
        <v>2</v>
      </c>
      <c r="B4" t="s">
        <v>69</v>
      </c>
      <c r="C4" t="s">
        <v>70</v>
      </c>
      <c r="D4" s="11">
        <v>5</v>
      </c>
      <c r="E4" t="s">
        <v>25</v>
      </c>
      <c r="F4" t="s">
        <v>40</v>
      </c>
    </row>
    <row r="5">
      <c r="A5">
        <v>2</v>
      </c>
      <c r="B5" t="s">
        <v>71</v>
      </c>
      <c r="C5" t="s">
        <v>70</v>
      </c>
      <c r="D5" s="11">
        <v>1</v>
      </c>
      <c r="E5" t="s">
        <v>34</v>
      </c>
      <c r="F5" t="s">
        <v>58</v>
      </c>
    </row>
    <row r="6">
      <c r="A6">
        <v>2</v>
      </c>
      <c r="B6" t="s">
        <v>72</v>
      </c>
      <c r="C6" t="s">
        <v>70</v>
      </c>
      <c r="D6" s="11">
        <v>1</v>
      </c>
      <c r="E6" t="s">
        <v>34</v>
      </c>
      <c r="F6" t="s">
        <v>58</v>
      </c>
    </row>
    <row r="7">
      <c r="A7">
        <v>2</v>
      </c>
      <c r="B7" t="s">
        <v>73</v>
      </c>
      <c r="C7" t="s">
        <v>70</v>
      </c>
      <c r="D7" s="11">
        <v>0.1</v>
      </c>
      <c r="E7" t="s">
        <v>34</v>
      </c>
      <c r="F7" t="s">
        <v>43</v>
      </c>
    </row>
    <row r="8">
      <c r="A8">
        <v>2</v>
      </c>
      <c r="B8" t="s">
        <v>74</v>
      </c>
      <c r="C8" t="s">
        <v>70</v>
      </c>
      <c r="D8" s="11">
        <v>0.1</v>
      </c>
      <c r="E8" t="s">
        <v>34</v>
      </c>
      <c r="F8" t="s">
        <v>43</v>
      </c>
    </row>
    <row r="9">
      <c r="A9">
        <v>2</v>
      </c>
      <c r="B9" t="s">
        <v>75</v>
      </c>
      <c r="C9" t="s">
        <v>70</v>
      </c>
      <c r="D9" s="11">
        <v>0.001</v>
      </c>
      <c r="E9" t="s">
        <v>34</v>
      </c>
      <c r="F9" t="s">
        <v>43</v>
      </c>
    </row>
    <row r="10">
      <c r="A10">
        <v>2</v>
      </c>
      <c r="B10" t="s">
        <v>76</v>
      </c>
      <c r="C10" t="s">
        <v>70</v>
      </c>
      <c r="D10" s="11">
        <v>0.001</v>
      </c>
      <c r="E10" t="s">
        <v>34</v>
      </c>
      <c r="F10" t="s">
        <v>43</v>
      </c>
    </row>
    <row r="11">
      <c r="A11">
        <v>2</v>
      </c>
      <c r="B11" t="s">
        <v>77</v>
      </c>
      <c r="C11" t="s">
        <v>70</v>
      </c>
      <c r="D11" s="11">
        <v>0.001</v>
      </c>
      <c r="E11" t="s">
        <v>34</v>
      </c>
      <c r="F11" t="s">
        <v>43</v>
      </c>
    </row>
    <row r="12">
      <c r="A12">
        <v>2</v>
      </c>
      <c r="B12" t="s">
        <v>78</v>
      </c>
      <c r="C12" t="s">
        <v>70</v>
      </c>
      <c r="D12" s="11">
        <v>0.001</v>
      </c>
      <c r="E12" t="s">
        <v>34</v>
      </c>
      <c r="F12"/>
    </row>
    <row r="13">
      <c r="A13">
        <v>2</v>
      </c>
      <c r="B13" t="s">
        <v>79</v>
      </c>
      <c r="C13" t="s">
        <v>70</v>
      </c>
      <c r="D13" s="11">
        <v>0.1</v>
      </c>
      <c r="E13" t="s">
        <v>25</v>
      </c>
      <c r="F13" t="s">
        <v>37</v>
      </c>
    </row>
    <row r="14">
      <c r="A14">
        <v>2</v>
      </c>
      <c r="B14" t="s">
        <v>80</v>
      </c>
      <c r="C14" t="s">
        <v>70</v>
      </c>
      <c r="D14" s="11">
        <v>0.001</v>
      </c>
      <c r="E14" t="s">
        <v>34</v>
      </c>
      <c r="F14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s" s="14">
        <v>88</v>
      </c>
      <c r="E2" t="s" s="14"/>
      <c r="F2"/>
    </row>
    <row r="3">
      <c r="A3" t="s">
        <v>2</v>
      </c>
      <c r="B3">
        <v>2</v>
      </c>
      <c r="C3" t="s">
        <v>89</v>
      </c>
      <c r="D3" t="s" s="14">
        <v>90</v>
      </c>
      <c r="E3" t="s" s="14"/>
      <c r="F3"/>
    </row>
    <row r="4">
      <c r="A4" t="s">
        <v>2</v>
      </c>
      <c r="B4">
        <v>3</v>
      </c>
      <c r="C4" t="s">
        <v>91</v>
      </c>
      <c r="D4" t="s" s="14">
        <v>92</v>
      </c>
      <c r="E4" t="s" s="14"/>
      <c r="F4"/>
    </row>
    <row r="5">
      <c r="A5" t="s">
        <v>2</v>
      </c>
      <c r="B5">
        <v>4</v>
      </c>
      <c r="C5" t="s">
        <v>93</v>
      </c>
      <c r="D5" t="s" s="14">
        <v>94</v>
      </c>
      <c r="E5" t="s" s="14"/>
      <c r="F5"/>
    </row>
    <row r="6">
      <c r="A6" t="s">
        <v>95</v>
      </c>
      <c r="B6">
        <v>1</v>
      </c>
      <c r="C6" t="s">
        <v>96</v>
      </c>
      <c r="D6" t="s" s="14">
        <v>97</v>
      </c>
      <c r="E6" t="s" s="14">
        <v>98</v>
      </c>
      <c r="F6"/>
    </row>
    <row r="7">
      <c r="A7" t="s">
        <v>95</v>
      </c>
      <c r="B7">
        <v>2</v>
      </c>
      <c r="C7" t="s">
        <v>99</v>
      </c>
      <c r="D7" t="s" s="14">
        <v>100</v>
      </c>
      <c r="E7" t="s" s="14"/>
      <c r="F7"/>
    </row>
    <row r="8">
      <c r="A8" t="s">
        <v>95</v>
      </c>
      <c r="B8">
        <v>3</v>
      </c>
      <c r="C8" t="s">
        <v>101</v>
      </c>
      <c r="D8" t="s" s="14">
        <v>102</v>
      </c>
      <c r="E8" t="s" s="14">
        <v>103</v>
      </c>
      <c r="F8"/>
    </row>
    <row r="9">
      <c r="A9" t="s">
        <v>95</v>
      </c>
      <c r="B9">
        <v>4</v>
      </c>
      <c r="C9" t="s">
        <v>104</v>
      </c>
      <c r="D9" t="s" s="14">
        <v>105</v>
      </c>
      <c r="E9" t="s" s="14"/>
      <c r="F9"/>
    </row>
    <row r="10">
      <c r="A10" t="s">
        <v>95</v>
      </c>
      <c r="B10">
        <v>5</v>
      </c>
      <c r="C10" t="s">
        <v>106</v>
      </c>
      <c r="D10" t="s" s="14">
        <v>107</v>
      </c>
      <c r="E10" t="s" s="14">
        <v>108</v>
      </c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0"/>
  <cols>
    <col min="1" max="1" width="22" customWidth="1"/>
    <col min="2" max="2" width="52" customWidth="1"/>
  </cols>
  <sheetData>
    <row r="1" customHeight="1" ht="24">
      <c r="A1" t="s" s="7">
        <v>109</v>
      </c>
      <c r="B1"/>
      <c r="C1"/>
      <c r="D1"/>
    </row>
    <row r="2">
      <c r="A2" t="str" s="15">
        <f>"FOND-GIB-RED · CUI.FONDS · référence : "&amp;Besoins!B3&amp;" "&amp;Besoins!C3&amp;" · multiplicateur réglable sur la feuille ""Besoins"""</f>
        <v>FOND-GIB-RED · CUI.FONDS · référence : 1,7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"[ÉCUMER] "&amp;Procedure!D2</f>
        <v>[ÉCUMER] Porter à ébullition, écumer si nécessaire</v>
      </c>
      <c r="C5"/>
      <c r="D5"/>
    </row>
    <row r="6">
      <c r="A6" t="s" s="17">
        <v>112</v>
      </c>
      <c r="B6" t="str" s="14">
        <f>"[PASSER] "&amp;Procedure!D3</f>
        <v>[PASSER] Passer le fond de gibier sans fouler</v>
      </c>
      <c r="C6"/>
      <c r="D6"/>
    </row>
    <row r="7">
      <c r="A7" t="s" s="17">
        <v>113</v>
      </c>
      <c r="B7" t="str" s="14">
        <f>"[REFROIDIR] "&amp;Procedure!D4</f>
        <v>[REFROIDIR] Refroidir rapidement</v>
      </c>
      <c r="C7"/>
      <c r="D7"/>
    </row>
    <row r="8">
      <c r="A8" t="s" s="17">
        <v>114</v>
      </c>
      <c r="B8" t="str" s="14">
        <f>"[MAINTENIR] "&amp;Procedure!D5</f>
        <v>[MAINTENIR] Maintenir à frémissement pendant 2h30 à 3h</v>
      </c>
      <c r="C8"/>
      <c r="D8"/>
    </row>
    <row r="9">
      <c r="A9"/>
      <c r="B9"/>
      <c r="C9"/>
      <c r="D9"/>
    </row>
    <row r="10">
      <c r="A10" t="s" s="16">
        <v>115</v>
      </c>
      <c r="B10"/>
      <c r="C10"/>
      <c r="D10"/>
    </row>
    <row r="11">
      <c r="A11" t="s" s="17">
        <v>111</v>
      </c>
      <c r="B11" t="str" s="14">
        <f>"[CONCASSER] "&amp;Procedure!D6</f>
        <v>[CONCASSER] Concasser les os et parures de gibier — les colorer au four sur une plaque à rôtir</v>
      </c>
      <c r="C11"/>
      <c r="D11"/>
    </row>
    <row r="12">
      <c r="A12"/>
      <c r="B12" t="str" s="18">
        <f>"ℹ "&amp;Procedure!E6</f>
        <v>ℹ</v>
      </c>
      <c r="C12"/>
      <c r="D12"/>
    </row>
    <row r="13">
      <c r="A13" t="s" s="17">
        <v>112</v>
      </c>
      <c r="B13" t="str" s="14">
        <f>"[ÉPLUCHER] "&amp;Procedure!D7</f>
        <v>[ÉPLUCHER] Éplucher et tailler les légumes de la garniture</v>
      </c>
      <c r="C13"/>
      <c r="D13"/>
    </row>
    <row r="14">
      <c r="A14" t="s" s="17">
        <v>113</v>
      </c>
      <c r="B14" t="str" s="14">
        <f>"[PINCER] "&amp;Procedure!D8</f>
        <v>[PINCER] Pincer les carottes et oignons dans la graisse de cuisson</v>
      </c>
      <c r="C14"/>
      <c r="D14"/>
    </row>
    <row r="15">
      <c r="A15"/>
      <c r="B15" t="str" s="18">
        <f>"ℹ "&amp;Procedure!E8</f>
        <v>ℹ</v>
      </c>
      <c r="C15"/>
      <c r="D15"/>
    </row>
    <row r="16">
      <c r="A16" t="s" s="17">
        <v>114</v>
      </c>
      <c r="B16" t="str" s="14">
        <f>"[DÉGLACER] "&amp;Procedure!D9</f>
        <v>[DÉGLACER] Débarrasser les os et la garniture dans un rondeau</v>
      </c>
      <c r="C16"/>
      <c r="D16"/>
    </row>
    <row r="17">
      <c r="A17" t="s" s="17">
        <v>116</v>
      </c>
      <c r="B17" t="str" s="14">
        <f>"[MOUILLER] "&amp;Procedure!D10</f>
        <v>[MOUILLER] Mouiller et cuire le fond brun de gibier</v>
      </c>
      <c r="C17"/>
      <c r="D17"/>
    </row>
    <row r="18">
      <c r="A18"/>
      <c r="B18" t="str" s="18">
        <f>"ℹ "&amp;Procedure!E10</f>
        <v>ℹ</v>
      </c>
      <c r="C18"/>
      <c r="D18"/>
    </row>
    <row r="19">
      <c r="A19"/>
      <c r="B19"/>
      <c r="C19"/>
      <c r="D19"/>
    </row>
    <row r="20">
      <c r="A20" t="s" s="19">
        <v>22</v>
      </c>
      <c r="B20"/>
      <c r="C20"/>
      <c r="D20"/>
    </row>
  </sheetData>
  <sheetProtection sheet="1"/>
  <mergeCells count="17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B16:D16"/>
    <mergeCell ref="B17:D17"/>
    <mergeCell ref="B18:D18"/>
    <mergeCell ref="A20:D2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2026-08-01T00:07:21Z</dcterms:created>
  <dc:title>Fumet de Gibier (réduit)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2026-08-01T00:07:21Z</dcterms:modified>
  <cp:revision>1</cp:revision>
</cp:coreProperties>
</file>