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<sst xmlns="http://schemas.openxmlformats.org/spreadsheetml/2006/main" count="120" uniqueCount="120">
  <si>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</si>
  <si>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</si>
  <si>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Fond Brun de Volaille (réduit)</t>
  </si>
  <si>
    <t>Code</t>
  </si>
  <si>
    <t>FOND-BVOL-RED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</si>
  <si>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</si>
  <si>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</si>
  <si>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</si>
  <si>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</si>
  <si>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</si>
  <si>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</si>
  <si>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</si>
  <si>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</si>
  <si>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</si>
  <si>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</si>
  <si>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</si>
  <si>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</si>
  <si>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</si>
  <si>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</si>
  <si>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</si>
  <si>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</si>
  <si>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</si>
  <si>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</si>
  <si>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</si>
  <si>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</si>
  <si>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</si>
  <si>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</si>
  <si>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</si>
  <si>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</si>
  <si>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</si>
  <si>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</si>
  <si>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</si>
  <si>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</si>
  <si>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</si>
  <si>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</si>
  <si>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</si>
  <si>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</si>
  <si>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</si>
  <si>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</si>
  <si>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</si>
  <si>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</si>
  <si>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</si>
  <si>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</si>
  <si>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</si>
  <si>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</si>
  <si>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</si>
  <si>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</si>
  <si>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</si>
  <si>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</si>
  <si>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</si>
  <si>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</si>
  <si>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</si>
  <si>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</si>
  <si>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</si>
  <si>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</si>
  <si>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</si>
  <si>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</si>
  <si>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</si>
  <si>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</si>
  <si>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</si>
  <si>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</si>
  <si>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</si>
  <si>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</si>
  <si>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</si>
  <si>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</si>
  <si>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Fond Brun de Volaille</t>
  </si>
  <si>
    <t xml:space="preserve">        ↳ EAU</t>
  </si>
  <si>
    <t>matiere</t>
  </si>
  <si>
    <t xml:space="preserve">        ↳ Abattis de volaille (carcasses, cous, pattes)</t>
  </si>
  <si>
    <t xml:space="preserve">        ↳ Carcasses de volaille</t>
  </si>
  <si>
    <t xml:space="preserve">        ↳ Volaille âgée (poule)</t>
  </si>
  <si>
    <t xml:space="preserve">        ↳ CAROTTE France cat.I botte</t>
  </si>
  <si>
    <t xml:space="preserve">        ↳ OIGNON jaune France cat.I 60-80mm</t>
  </si>
  <si>
    <t xml:space="preserve">        ↳ concentré de tomates</t>
  </si>
  <si>
    <t xml:space="preserve">        ↳ Bouquet garni sachet dose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</si>
  <si>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</si>
  <si>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</si>
  <si>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</si>
  <si>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</si>
  <si>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</si>
  <si>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</si>
  <si>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</si>
  <si>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</si>
  <si>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</si>
  <si>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</si>
  <si>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</si>
  <si>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</si>
  <si>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</si>
  <si>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</si>
  <si>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</si>
  <si>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</si>
  <si>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</si>
  <si>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</si>
  <si>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</si>
  <si>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</si>
  <si>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</si>
  <si>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</si>
  <si>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</si>
  <si>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</si>
  <si>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</si>
  <si>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</si>
  <si>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</si>
  <si>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</si>
  <si>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</si>
  <si>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</si>
  <si>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</si>
  <si>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</si>
  <si>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</si>
  <si>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</si>
  <si>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</si>
  <si>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</si>
  <si>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 (réduit)</t>
  </si>
  <si>
    <t>Fond Brun de Volaille (réduit)  FOND-BVOL-RED</t>
  </si>
  <si>
    <t>1.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</si>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</sst>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4.54655</v>
      </c>
    </row>
    <row r="12">
      <c r="A12" t="s" s="3">
        <v>17</v>
      </c>
      <c r="B12" s="4">
        <v>1.5155166666667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41</v>
      </c>
      <c r="G11" s="4">
        <f>E11*0.4</f>
        <v>0.04</v>
      </c>
    </row>
    <row r="12">
      <c r="A12" t="s">
        <v>48</v>
      </c>
      <c r="B12" t="s">
        <v>49</v>
      </c>
      <c r="C12" t="s">
        <v>50</v>
      </c>
      <c r="D12" s="9">
        <v>0.001</v>
      </c>
      <c r="E12" s="11">
        <f>D12*$B$2</f>
        <v>0.001</v>
      </c>
      <c r="F12" t="s">
        <v>41</v>
      </c>
      <c r="G12" s="4">
        <f>E12*0.35</f>
        <v>0.00035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41</v>
      </c>
      <c r="G13" s="4">
        <f>E13*2.5</f>
        <v>2.5</v>
      </c>
    </row>
    <row r="14">
      <c r="A14" t="s" s="12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E14*1.8</f>
        <v>1.8</v>
      </c>
    </row>
    <row r="15">
      <c r="A15" t="s" s="12">
        <v>56</v>
      </c>
      <c r="B15" t="s">
        <v>57</v>
      </c>
      <c r="C15" t="s">
        <v>53</v>
      </c>
      <c r="D15" s="9">
        <v>0.001</v>
      </c>
      <c r="E15" s="11">
        <f>D15*$B$2</f>
        <v>0.001</v>
      </c>
      <c r="F15" t="s">
        <v>41</v>
      </c>
      <c r="G15" s="4">
        <f>E15*3.2</f>
        <v>0.0032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3</v>
      </c>
      <c r="E3" t="s">
        <v>25</v>
      </c>
      <c r="F3" t="s">
        <v>64</v>
      </c>
    </row>
    <row r="4">
      <c r="A4">
        <v>2</v>
      </c>
      <c r="B4" t="s">
        <v>66</v>
      </c>
      <c r="C4" t="s">
        <v>67</v>
      </c>
      <c r="D4" s="11">
        <v>3</v>
      </c>
      <c r="E4" t="s">
        <v>25</v>
      </c>
      <c r="F4" t="s">
        <v>34</v>
      </c>
    </row>
    <row r="5">
      <c r="A5">
        <v>2</v>
      </c>
      <c r="B5" t="s">
        <v>68</v>
      </c>
      <c r="C5" t="s">
        <v>67</v>
      </c>
      <c r="D5" s="11">
        <v>1</v>
      </c>
      <c r="E5" t="s">
        <v>41</v>
      </c>
      <c r="F5" t="s">
        <v>53</v>
      </c>
    </row>
    <row r="6">
      <c r="A6">
        <v>2</v>
      </c>
      <c r="B6" t="s">
        <v>69</v>
      </c>
      <c r="C6" t="s">
        <v>67</v>
      </c>
      <c r="D6" s="11">
        <v>1</v>
      </c>
      <c r="E6" t="s">
        <v>41</v>
      </c>
      <c r="F6" t="s">
        <v>53</v>
      </c>
    </row>
    <row r="7">
      <c r="A7">
        <v>2</v>
      </c>
      <c r="B7" t="s">
        <v>70</v>
      </c>
      <c r="C7" t="s">
        <v>67</v>
      </c>
      <c r="D7" s="11">
        <v>0.001</v>
      </c>
      <c r="E7" t="s">
        <v>41</v>
      </c>
      <c r="F7" t="s">
        <v>53</v>
      </c>
    </row>
    <row r="8">
      <c r="A8">
        <v>2</v>
      </c>
      <c r="B8" t="s">
        <v>71</v>
      </c>
      <c r="C8" t="s">
        <v>67</v>
      </c>
      <c r="D8" s="11">
        <v>0.1</v>
      </c>
      <c r="E8" t="s">
        <v>41</v>
      </c>
      <c r="F8" t="s">
        <v>44</v>
      </c>
    </row>
    <row r="9">
      <c r="A9">
        <v>2</v>
      </c>
      <c r="B9" t="s">
        <v>72</v>
      </c>
      <c r="C9" t="s">
        <v>67</v>
      </c>
      <c r="D9" s="11">
        <v>0.1</v>
      </c>
      <c r="E9" t="s">
        <v>41</v>
      </c>
      <c r="F9" t="s">
        <v>44</v>
      </c>
    </row>
    <row r="10">
      <c r="A10">
        <v>2</v>
      </c>
      <c r="B10" t="s">
        <v>73</v>
      </c>
      <c r="C10" t="s">
        <v>67</v>
      </c>
      <c r="D10" s="11">
        <v>0.02</v>
      </c>
      <c r="E10" t="s">
        <v>41</v>
      </c>
      <c r="F10" t="s">
        <v>37</v>
      </c>
    </row>
    <row r="11">
      <c r="A11">
        <v>2</v>
      </c>
      <c r="B11" t="s">
        <v>74</v>
      </c>
      <c r="C11" t="s">
        <v>67</v>
      </c>
      <c r="D11" s="11">
        <v>0.001</v>
      </c>
      <c r="E11" t="s">
        <v>41</v>
      </c>
      <c r="F11" t="s">
        <v>40</v>
      </c>
    </row>
    <row r="12">
      <c r="A12">
        <v>2</v>
      </c>
      <c r="B12" t="s">
        <v>75</v>
      </c>
      <c r="C12" t="s">
        <v>67</v>
      </c>
      <c r="D12" s="11">
        <v>0.001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93</v>
      </c>
      <c r="D7" t="s" s="14">
        <v>94</v>
      </c>
      <c r="E7" t="s" s="14">
        <v>95</v>
      </c>
      <c r="F7"/>
    </row>
    <row r="8">
      <c r="A8" t="s">
        <v>92</v>
      </c>
      <c r="B8">
        <v>2</v>
      </c>
      <c r="C8" t="s">
        <v>96</v>
      </c>
      <c r="D8" t="s" s="14">
        <v>97</v>
      </c>
      <c r="E8" t="s" s="14">
        <v>98</v>
      </c>
      <c r="F8"/>
    </row>
    <row r="9">
      <c r="A9" t="s">
        <v>92</v>
      </c>
      <c r="B9">
        <v>3</v>
      </c>
      <c r="C9" t="s">
        <v>99</v>
      </c>
      <c r="D9" t="s" s="14">
        <v>100</v>
      </c>
      <c r="E9" t="s" s="14">
        <v>101</v>
      </c>
      <c r="F9"/>
    </row>
    <row r="10">
      <c r="A10" t="s">
        <v>92</v>
      </c>
      <c r="B10">
        <v>4</v>
      </c>
      <c r="C10" t="s">
        <v>102</v>
      </c>
      <c r="D10" t="s" s="14">
        <v>103</v>
      </c>
      <c r="E10" t="s" s="14">
        <v>104</v>
      </c>
      <c r="F10"/>
    </row>
    <row r="11">
      <c r="A11" t="s">
        <v>92</v>
      </c>
      <c r="B11">
        <v>5</v>
      </c>
      <c r="C11" t="s">
        <v>105</v>
      </c>
      <c r="D11" t="s" s="14">
        <v>106</v>
      </c>
      <c r="E11" t="s" s="14">
        <v>107</v>
      </c>
      <c r="F11"/>
    </row>
    <row r="12">
      <c r="A12" t="s">
        <v>92</v>
      </c>
      <c r="B12">
        <v>6</v>
      </c>
      <c r="C12" t="s">
        <v>108</v>
      </c>
      <c r="D12" t="s" s="14">
        <v>109</v>
      </c>
      <c r="E12" t="s" s="14">
        <v>110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"FOND-BVOL-RED · CUI.FONDS · référence : "&amp;Besoins!B3&amp;" "&amp;Besoins!C3&amp;" · multiplicateur réglable sur la feuille ""Besoins"""</f>
        <v>FOND-BVOL-RED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"[ÉCUMER] "&amp;Procedure!D2</f>
        <v>[ÉCUMER] Porter à ébullition, écumer soigneusement</v>
      </c>
      <c r="C5"/>
      <c r="D5"/>
    </row>
    <row r="6">
      <c r="A6" t="s" s="17">
        <v>114</v>
      </c>
      <c r="B6" t="str" s="14">
        <f>"[PASSER] "&amp;Procedure!D3</f>
        <v>[PASSER] Passer le fond brun de volaille au chinois sans fouler</v>
      </c>
      <c r="C6"/>
      <c r="D6"/>
    </row>
    <row r="7">
      <c r="A7" t="s" s="17">
        <v>115</v>
      </c>
      <c r="B7" t="str" s="14">
        <f>"[REFROIDIR] "&amp;Procedure!D4</f>
        <v>[REFROIDIR] Refroidir rapidement le fond</v>
      </c>
      <c r="C7"/>
      <c r="D7"/>
    </row>
    <row r="8">
      <c r="A8" t="s" s="17">
        <v>116</v>
      </c>
      <c r="B8" t="str" s="14">
        <f>"[DÉGRAISSER] "&amp;Procedure!D5</f>
        <v>[DÉGRAISSER] Dégraisser et dépouiller aussi souvent que nécessaire</v>
      </c>
      <c r="C8"/>
      <c r="D8"/>
    </row>
    <row r="9">
      <c r="A9" t="s" s="17">
        <v>117</v>
      </c>
      <c r="B9" t="str" s="14">
        <f>"[MAINTENIR] "&amp;Procedure!D6</f>
        <v>[MAINTENIR] Maintenir à frémissement pendant 1h30 à 2h</v>
      </c>
      <c r="C9"/>
      <c r="D9"/>
    </row>
    <row r="10">
      <c r="A10"/>
      <c r="B10"/>
      <c r="C10"/>
      <c r="D10"/>
    </row>
    <row r="11">
      <c r="A11" t="s" s="16">
        <v>118</v>
      </c>
      <c r="B11"/>
      <c r="C11"/>
      <c r="D11"/>
    </row>
    <row r="12">
      <c r="A12" t="s" s="17">
        <v>113</v>
      </c>
      <c r="B12" t="str" s="14">
        <f>"[CONCASSER] "&amp;Procedure!D7</f>
        <v>[CONCASSER] Concasser les carcasses et abattis de volaille — les pincer au four sur une plaque à rôtir</v>
      </c>
      <c r="C12"/>
      <c r="D12"/>
    </row>
    <row r="13">
      <c r="A13"/>
      <c r="B13" t="str" s="18">
        <f>"ℹ "&amp;Procedure!E7</f>
        <v>ℹ</v>
      </c>
      <c r="C13"/>
      <c r="D13"/>
    </row>
    <row r="14">
      <c r="A14" t="s" s="17">
        <v>114</v>
      </c>
      <c r="B14" t="str" s="14">
        <f>"[ÉPLUCHER] "&amp;Procedure!D8</f>
        <v>[ÉPLUCHER] Éplucher et tailler les légumes de la garniture aromatique en dés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115</v>
      </c>
      <c r="B16" t="str" s="14">
        <f>"[SUER] "&amp;Procedure!D9</f>
        <v>[SUER] Suer la garniture aromatique dans un rondeau</v>
      </c>
      <c r="C16"/>
      <c r="D16"/>
    </row>
    <row r="17">
      <c r="A17"/>
      <c r="B17" t="str" s="18">
        <f>"ℹ "&amp;Procedure!E9</f>
        <v>ℹ</v>
      </c>
      <c r="C17"/>
      <c r="D17"/>
    </row>
    <row r="18">
      <c r="A18" t="s" s="17">
        <v>116</v>
      </c>
      <c r="B18" t="str" s="14">
        <f>"[COLORER] "&amp;Procedure!D10</f>
        <v>[COLORER] Colorer les carottes et les oignons dans la graisse de cuisson</v>
      </c>
      <c r="C18"/>
      <c r="D18"/>
    </row>
    <row r="19">
      <c r="A19"/>
      <c r="B19" t="str" s="18">
        <f>"ℹ "&amp;Procedure!E10</f>
        <v>ℹ</v>
      </c>
      <c r="C19"/>
      <c r="D19"/>
    </row>
    <row r="20">
      <c r="A20" t="s" s="17">
        <v>117</v>
      </c>
      <c r="B20" t="str" s="14">
        <f>"[DÉGLACER] "&amp;Procedure!D11</f>
        <v>[DÉGLACER] Débarrasser les os et la garniture dans un rondeau et déglacer</v>
      </c>
      <c r="C20"/>
      <c r="D20"/>
    </row>
    <row r="21">
      <c r="A21"/>
      <c r="B21" t="str" s="18">
        <f>"ℹ "&amp;Procedure!E11</f>
        <v>ℹ</v>
      </c>
      <c r="C21"/>
      <c r="D21"/>
    </row>
    <row r="22">
      <c r="A22" t="s" s="17">
        <v>119</v>
      </c>
      <c r="B22" t="str" s="14">
        <f>"[MOUILLER] "&amp;Procedure!D12</f>
        <v>[MOUILLER] Mouiller le fond brun de volaille à l'eau froide</v>
      </c>
      <c r="C22"/>
      <c r="D22"/>
    </row>
    <row r="23">
      <c r="A23"/>
      <c r="B23" t="str" s="18">
        <f>"ℹ "&amp;Procedure!E12</f>
        <v>ℹ</v>
      </c>
      <c r="C23"/>
      <c r="D23"/>
    </row>
    <row r="24">
      <c r="A24"/>
      <c r="B24"/>
      <c r="C24"/>
      <c r="D24"/>
    </row>
    <row r="25">
      <c r="A25" t="s" s="19">
        <v>22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2026-09-15T13:22:33Z</dcterms:created>
  <dc:title>Fond Brun de Volaille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2026-09-15T13:22:33Z</dcterms:modified>
  <cp:revision>1</cp:revision>
</cp:coreProperties>
</file>