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<sst xmlns="http://schemas.openxmlformats.org/spreadsheetml/2006/main" count="116" uniqueCount="116">
  <si>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</si>
  <si>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</si>
  <si>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Allumettes au fromage (PDR)</t>
  </si>
  <si>
    <t>Code</t>
  </si>
  <si>
    <t>PDR-ALLUMET-FROM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</si>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</sst>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3.6860139249226</v>
      </c>
    </row>
    <row r="12">
      <c r="A12" t="s" s="3">
        <v>17</v>
      </c>
      <c r="B12" s="4">
        <v>0.36860139249226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3.6860139249226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0.327721</v>
      </c>
      <c r="E7" s="11">
        <f>D7*$B$2</f>
        <v>0.327721</v>
      </c>
      <c r="F7" t="s">
        <v>35</v>
      </c>
      <c r="G7" s="4">
        <f>E7*3.9513950353</f>
        <v>1.294955</v>
      </c>
    </row>
    <row r="8">
      <c r="A8" t="s" s="12">
        <v>36</v>
      </c>
      <c r="B8" t="s">
        <v>37</v>
      </c>
      <c r="C8" t="s">
        <v>38</v>
      </c>
      <c r="D8" s="9">
        <v>1.526316</v>
      </c>
      <c r="E8" s="11">
        <f>D8*$B$2</f>
        <v>1.526316</v>
      </c>
      <c r="F8" t="s">
        <v>25</v>
      </c>
      <c r="G8" s="4">
        <f>E8*0.2699999628</f>
        <v>0.412105</v>
      </c>
    </row>
    <row r="9">
      <c r="A9" t="s" s="12">
        <v>39</v>
      </c>
      <c r="B9" t="s">
        <v>40</v>
      </c>
      <c r="C9" t="s">
        <v>41</v>
      </c>
      <c r="D9" s="9">
        <v>0.205147</v>
      </c>
      <c r="E9" s="11">
        <f>D9*$B$2</f>
        <v>0.205147</v>
      </c>
      <c r="F9" t="s">
        <v>42</v>
      </c>
      <c r="G9" s="4">
        <f>E9*0.0030000009</f>
        <v>0.000615</v>
      </c>
    </row>
    <row r="10">
      <c r="A10" t="s">
        <v>43</v>
      </c>
      <c r="B10" t="s">
        <v>44</v>
      </c>
      <c r="C10" t="s">
        <v>45</v>
      </c>
      <c r="D10" s="9">
        <v>0.430294</v>
      </c>
      <c r="E10" s="11">
        <f>D10*$B$2</f>
        <v>0.430294</v>
      </c>
      <c r="F10" t="s">
        <v>35</v>
      </c>
      <c r="G10" s="4">
        <f>E10*0.5600001531</f>
        <v>0.240965</v>
      </c>
    </row>
    <row r="11">
      <c r="A11" t="s">
        <v>46</v>
      </c>
      <c r="B11" t="s">
        <v>47</v>
      </c>
      <c r="C11" t="s">
        <v>48</v>
      </c>
      <c r="D11" s="9">
        <v>0.19</v>
      </c>
      <c r="E11" s="11">
        <f>D11*$B$2</f>
        <v>0.19</v>
      </c>
      <c r="F11" t="s">
        <v>35</v>
      </c>
      <c r="G11" s="4">
        <f>E11*8.5</f>
        <v>1.615</v>
      </c>
    </row>
    <row r="12">
      <c r="A12" t="s" s="12">
        <v>49</v>
      </c>
      <c r="B12" t="s">
        <v>50</v>
      </c>
      <c r="C12" t="s">
        <v>38</v>
      </c>
      <c r="D12" s="9">
        <v>0.2</v>
      </c>
      <c r="E12" s="11">
        <f>D12*$B$2</f>
        <v>0.2</v>
      </c>
      <c r="F12" t="s">
        <v>42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0.006838</v>
      </c>
      <c r="E13" s="11">
        <f>D13*$B$2</f>
        <v>0.006838</v>
      </c>
      <c r="F13" t="s">
        <v>35</v>
      </c>
      <c r="G13" s="4">
        <f>E13*0.3500120434</f>
        <v>0.002393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0.93</v>
      </c>
      <c r="E3" t="s">
        <v>35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0.41</v>
      </c>
      <c r="E4" t="s">
        <v>35</v>
      </c>
      <c r="F4" t="s">
        <v>45</v>
      </c>
    </row>
    <row r="5">
      <c r="A5">
        <v>2</v>
      </c>
      <c r="B5" t="s">
        <v>65</v>
      </c>
      <c r="C5" t="s">
        <v>64</v>
      </c>
      <c r="D5" s="11">
        <v>0.205</v>
      </c>
      <c r="E5" t="s">
        <v>42</v>
      </c>
      <c r="F5" t="s">
        <v>41</v>
      </c>
    </row>
    <row r="6">
      <c r="A6">
        <v>2</v>
      </c>
      <c r="B6" t="s">
        <v>66</v>
      </c>
      <c r="C6" t="s">
        <v>64</v>
      </c>
      <c r="D6" s="11">
        <v>0.007</v>
      </c>
      <c r="E6" t="s">
        <v>35</v>
      </c>
      <c r="F6" t="s">
        <v>53</v>
      </c>
    </row>
    <row r="7">
      <c r="A7">
        <v>2</v>
      </c>
      <c r="B7" t="s">
        <v>67</v>
      </c>
      <c r="C7" t="s">
        <v>64</v>
      </c>
      <c r="D7" s="11">
        <v>0.308</v>
      </c>
      <c r="E7" t="s">
        <v>35</v>
      </c>
      <c r="F7" t="s">
        <v>34</v>
      </c>
    </row>
    <row r="8">
      <c r="A8">
        <v>1</v>
      </c>
      <c r="B8" t="s">
        <v>68</v>
      </c>
      <c r="C8" t="s">
        <v>64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69</v>
      </c>
      <c r="C9" t="s">
        <v>64</v>
      </c>
      <c r="D9" s="11">
        <v>0.02</v>
      </c>
      <c r="E9" t="s">
        <v>35</v>
      </c>
      <c r="F9" t="s">
        <v>45</v>
      </c>
    </row>
    <row r="10">
      <c r="A10">
        <v>1</v>
      </c>
      <c r="B10" t="s">
        <v>70</v>
      </c>
      <c r="C10" t="s">
        <v>64</v>
      </c>
      <c r="D10" s="11">
        <v>0.2</v>
      </c>
      <c r="E10" t="s">
        <v>42</v>
      </c>
      <c r="F10" t="s">
        <v>38</v>
      </c>
    </row>
    <row r="11">
      <c r="A11">
        <v>1</v>
      </c>
      <c r="B11" t="s">
        <v>71</v>
      </c>
      <c r="C11" t="s">
        <v>59</v>
      </c>
      <c r="D11" s="11">
        <v>0.02</v>
      </c>
      <c r="E11" t="s">
        <v>35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0.526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64</v>
      </c>
      <c r="D13" s="11">
        <v>0.19</v>
      </c>
      <c r="E13" t="s">
        <v>35</v>
      </c>
      <c r="F13" t="s">
        <v>48</v>
      </c>
    </row>
    <row r="14">
      <c r="A14">
        <v>1</v>
      </c>
      <c r="B14" t="s">
        <v>75</v>
      </c>
      <c r="C14" t="s">
        <v>59</v>
      </c>
      <c r="D14" s="11">
        <v>1</v>
      </c>
      <c r="E14" t="s">
        <v>25</v>
      </c>
      <c r="F14" t="s">
        <v>72</v>
      </c>
    </row>
    <row r="15">
      <c r="A15">
        <v>2</v>
      </c>
      <c r="B15" t="s">
        <v>76</v>
      </c>
      <c r="C15" t="s">
        <v>59</v>
      </c>
      <c r="D15" s="11">
        <v>0.055</v>
      </c>
      <c r="E15" t="s">
        <v>42</v>
      </c>
      <c r="F15" t="s">
        <v>72</v>
      </c>
    </row>
    <row r="16">
      <c r="A16">
        <v>3</v>
      </c>
      <c r="B16" t="s">
        <v>77</v>
      </c>
      <c r="C16" t="s">
        <v>64</v>
      </c>
      <c r="D16" s="11">
        <v>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  <row r="9">
      <c r="A9" t="s">
        <v>96</v>
      </c>
      <c r="B9">
        <v>2</v>
      </c>
      <c r="C9" t="s">
        <v>84</v>
      </c>
      <c r="D9" t="s" s="14">
        <v>99</v>
      </c>
      <c r="E9" t="s" s="14"/>
      <c r="F9"/>
    </row>
    <row r="10">
      <c r="A10" t="s">
        <v>96</v>
      </c>
      <c r="B10">
        <v>3</v>
      </c>
      <c r="C10" t="s">
        <v>100</v>
      </c>
      <c r="D10" t="s" s="14">
        <v>101</v>
      </c>
      <c r="E10" t="s" s="14"/>
      <c r="F10" t="s">
        <v>102</v>
      </c>
    </row>
    <row r="11">
      <c r="A11" t="s">
        <v>96</v>
      </c>
      <c r="B11">
        <v>4</v>
      </c>
      <c r="C11" t="s">
        <v>103</v>
      </c>
      <c r="D11" t="s" s="14">
        <v>104</v>
      </c>
      <c r="E11" t="s" s="14"/>
      <c r="F11"/>
    </row>
    <row r="12">
      <c r="A12" t="s">
        <v>96</v>
      </c>
      <c r="B12">
        <v>5</v>
      </c>
      <c r="C12" t="s">
        <v>105</v>
      </c>
      <c r="D12" t="s" s="14">
        <v>106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7">
        <v>110</v>
      </c>
      <c r="B6" t="str" s="14">
        <f>"[ABAISSER] "&amp;Procedure!D3</f>
        <v>[ABAISSER] Abaisser le feuilletage. Detailler 2 bandes.</v>
      </c>
      <c r="C6"/>
      <c r="D6"/>
    </row>
    <row r="7">
      <c r="A7" t="s" s="17">
        <v>111</v>
      </c>
      <c r="B7" t="str" s="14">
        <f>"[FOURRER] "&amp;Procedure!D4</f>
        <v>[FOURRER] Garnir. Boudins de sauce Mornay a la poche, espaces, recouvrir de la 2e bande.</v>
      </c>
      <c r="C7"/>
      <c r="D7"/>
    </row>
    <row r="8">
      <c r="A8" t="s" s="17">
        <v>112</v>
      </c>
      <c r="B8" t="str" s="14">
        <f>"[MARQUER] "&amp;Procedure!D5</f>
        <v>[MARQUER] Marquer. Manche de spatule, decouper les allumettes.</v>
      </c>
      <c r="C8"/>
      <c r="D8"/>
    </row>
    <row r="9">
      <c r="A9" t="s" s="17">
        <v>113</v>
      </c>
      <c r="B9" t="str" s="14">
        <f>"[DORER] "&amp;Procedure!D6</f>
        <v>[DORER] Dorer et decorer. Chiqueter, losanges de gruyere.</v>
      </c>
      <c r="C9"/>
      <c r="D9"/>
    </row>
    <row r="10">
      <c r="A10" t="s" s="17">
        <v>114</v>
      </c>
      <c r="B10" t="str" s="14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110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111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112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113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