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<sst xmlns="http://schemas.openxmlformats.org/spreadsheetml/2006/main" count="122" uniqueCount="122">
  <si>
    <t>Fiche technique</t>
  </si>
  <si>
    <t>Nom</t>
  </si>
  <si>
    <t>Quiche comtoise (PDR)</t>
  </si>
  <si>
    <t>Code</t>
  </si>
  <si>
    <t>PDR-QUICHE-COMT</t>
  </si>
  <si>
    <t>Classe</t>
  </si>
  <si>
    <t>Desserts à l'assiette (carte) (PAT.INDIV.ASSIETTES)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</si>
  <si>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</si>
  <si>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</si>
  <si>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</si>
  <si>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</si>
  <si>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</si>
  <si>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</si>
  <si>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</si>
  <si>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</si>
  <si>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</si>
  <si>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</si>
  <si>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</si>
  <si>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</si>
  <si>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</si>
  <si>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</si>
  <si>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</si>
  <si>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</si>
  <si>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</si>
  <si>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</si>
  <si>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</si>
  <si>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</si>
  <si>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</si>
  <si>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</si>
  <si>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</si>
  <si>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</si>
  <si>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</si>
  <si>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</si>
  <si>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</si>
  <si>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</si>
  <si>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</si>
  <si>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</si>
  <si>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</si>
  <si>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</si>
  <si>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RNM100732</t>
  </si>
  <si>
    <t>Poitrine fumée n°1</t>
  </si>
  <si>
    <t>Charcuterie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</si>
  <si>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</si>
  <si>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</si>
  <si>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</si>
  <si>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</si>
  <si>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</si>
  <si>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</si>
  <si>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</si>
  <si>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</si>
  <si>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</si>
  <si>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</si>
  <si>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RNM0390155</t>
  </si>
  <si>
    <t>COMTÉ extra meule</t>
  </si>
  <si>
    <t>Fromages</t>
  </si>
  <si>
    <t>00000051</t>
  </si>
  <si>
    <t>LAIT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</si>
  <si>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</si>
  <si>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</si>
  <si>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</si>
  <si>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</si>
  <si>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</si>
  <si>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</si>
  <si>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</si>
  <si>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 pc)</t>
  </si>
  <si>
    <t>recette</t>
  </si>
  <si>
    <t>Desserts à l'assiette (carte)</t>
  </si>
  <si>
    <t xml:space="preserve">    ↳ Pate brisee traditionnelle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</si>
  <si>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</si>
  <si>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</si>
  <si>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</si>
  <si>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</si>
  <si>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</si>
  <si>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</si>
  <si>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</si>
  <si>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</si>
  <si>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</si>
  <si>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COMTÉ extra meule</t>
  </si>
  <si>
    <t xml:space="preserve">    ↳ Poitrine fumée n°1</t>
  </si>
  <si>
    <t xml:space="preserve">    ↳ LAIT</t>
  </si>
  <si>
    <t xml:space="preserve">    ↳ Crème liquide entière 35% MG UHT</t>
  </si>
  <si>
    <t xml:space="preserve">    ↳ OEUF (P)</t>
  </si>
  <si>
    <t xml:space="preserve">        ↳ OEUF (ml)</t>
  </si>
  <si>
    <t xml:space="preserve">    ↳ JAUNE D'OEUF (ML)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</si>
  <si>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</si>
  <si>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</si>
  <si>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</si>
  <si>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</si>
  <si>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</si>
  <si>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</si>
  <si>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</si>
  <si>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FONCER</t>
  </si>
  <si>
    <t>Fonces les cercles. Pate brisee, chiqueter, piquer.</t>
  </si>
  <si>
    <t>PRÉPARER</t>
  </si>
  <si>
    <t>Preparer l'appareil. Oeufs+lait+creme, saler, poivrer, muscade, chinoiser.</t>
  </si>
  <si>
    <t>Preparer la garniture. Lardons blanchis et sautes, des de comte.</t>
  </si>
  <si>
    <t>FOURRER</t>
  </si>
  <si>
    <t>Garnir. Fond, lardons, comte, puis appareil.</t>
  </si>
  <si>
    <t>CUIRE</t>
  </si>
  <si>
    <t>Cuire. 180 degres.</t>
  </si>
  <si>
    <t>DRESSER</t>
  </si>
  <si>
    <t>Dresser. Lustrer, decercler.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</si>
  <si>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</si>
  <si>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</si>
  <si>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</si>
  <si>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</si>
  <si>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</si>
  <si>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</si>
  <si>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</si>
  <si>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</si>
  <si>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</si>
  <si>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</si>
  <si>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</si>
  <si>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Fiche technique — Quiche comtoise (PDR)</t>
  </si>
  <si>
    <t>Quiche comtoise (PDR)  PDR-QUICHE-COMT</t>
  </si>
  <si>
    <t>1.</t>
  </si>
  <si>
    <t>2.</t>
  </si>
  <si>
    <t>3.</t>
  </si>
  <si>
    <t>4.</t>
  </si>
  <si>
    <t>5.</t>
  </si>
  <si>
    <t>6.</t>
  </si>
  <si>
    <t>↳ Pate brisee traditionnelle (PDR)  PDR-PAT-BRISEE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</si>
</sst>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8.9133744654605</v>
      </c>
    </row>
    <row r="12">
      <c r="A12" t="s" s="3">
        <v>17</v>
      </c>
      <c r="B12" s="4">
        <v>0.89133744654605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8.9133744654605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0.15346</v>
      </c>
      <c r="E7" s="11">
        <f>D7*$B$2</f>
        <v>0.15346</v>
      </c>
      <c r="F7" t="s">
        <v>35</v>
      </c>
      <c r="G7" s="4">
        <f>E7*3.951395402</f>
        <v>0.606381</v>
      </c>
    </row>
    <row r="8">
      <c r="A8" t="s" s="12">
        <v>36</v>
      </c>
      <c r="B8" t="s">
        <v>37</v>
      </c>
      <c r="C8" t="s">
        <v>38</v>
      </c>
      <c r="D8" s="9">
        <v>3.698778</v>
      </c>
      <c r="E8" s="11">
        <f>D8*$B$2</f>
        <v>3.698778</v>
      </c>
      <c r="F8" t="s">
        <v>25</v>
      </c>
      <c r="G8" s="4">
        <f>E8*0.2700000143</f>
        <v>0.99867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35</v>
      </c>
      <c r="G9" s="4">
        <f>E9*10.69</f>
        <v>2.6725</v>
      </c>
    </row>
    <row r="10">
      <c r="A10" t="s" s="12">
        <v>42</v>
      </c>
      <c r="B10" t="s">
        <v>43</v>
      </c>
      <c r="C10" t="s">
        <v>44</v>
      </c>
      <c r="D10" s="9">
        <v>0.061384</v>
      </c>
      <c r="E10" s="11">
        <f>D10*$B$2</f>
        <v>0.061384</v>
      </c>
      <c r="F10" t="s">
        <v>45</v>
      </c>
      <c r="G10" s="4">
        <f>E10*0.0029999965</f>
        <v>0.000184</v>
      </c>
    </row>
    <row r="11">
      <c r="A11" t="s">
        <v>46</v>
      </c>
      <c r="B11" t="s">
        <v>47</v>
      </c>
      <c r="C11" t="s">
        <v>48</v>
      </c>
      <c r="D11" s="9">
        <v>0.30692</v>
      </c>
      <c r="E11" s="11">
        <f>D11*$B$2</f>
        <v>0.30692</v>
      </c>
      <c r="F11" t="s">
        <v>35</v>
      </c>
      <c r="G11" s="4">
        <f>E11*0.5599993484</f>
        <v>0.171875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45</v>
      </c>
      <c r="G12" s="4">
        <f>E12*2.85</f>
        <v>0.7125</v>
      </c>
    </row>
    <row r="13">
      <c r="A13" t="s">
        <v>52</v>
      </c>
      <c r="B13" t="s">
        <v>53</v>
      </c>
      <c r="C13" t="s">
        <v>54</v>
      </c>
      <c r="D13" s="9">
        <v>0.2</v>
      </c>
      <c r="E13" s="11">
        <f>D13*$B$2</f>
        <v>0.2</v>
      </c>
      <c r="F13" t="s">
        <v>35</v>
      </c>
      <c r="G13" s="4">
        <f>E13*18</f>
        <v>3.6</v>
      </c>
    </row>
    <row r="14">
      <c r="A14" t="s" s="12">
        <v>55</v>
      </c>
      <c r="B14" t="s">
        <v>56</v>
      </c>
      <c r="C14" t="s">
        <v>38</v>
      </c>
      <c r="D14" s="9">
        <v>0.25</v>
      </c>
      <c r="E14" s="11">
        <f>D14*$B$2</f>
        <v>0.25</v>
      </c>
      <c r="F14" t="s">
        <v>45</v>
      </c>
      <c r="G14" s="4">
        <f>E14*0.5999</f>
        <v>0.149975</v>
      </c>
    </row>
    <row r="15">
      <c r="A15" t="s">
        <v>57</v>
      </c>
      <c r="B15" t="s">
        <v>58</v>
      </c>
      <c r="C15" t="s">
        <v>59</v>
      </c>
      <c r="D15" s="9">
        <v>0.003683</v>
      </c>
      <c r="E15" s="11">
        <f>D15*$B$2</f>
        <v>0.003683</v>
      </c>
      <c r="F15" t="s">
        <v>35</v>
      </c>
      <c r="G15" s="4">
        <f>E15*0.350003394</f>
        <v>0.001289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0.55</v>
      </c>
      <c r="E3" t="s">
        <v>35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0.307</v>
      </c>
      <c r="E4" t="s">
        <v>35</v>
      </c>
      <c r="F4" t="s">
        <v>48</v>
      </c>
    </row>
    <row r="5">
      <c r="A5">
        <v>2</v>
      </c>
      <c r="B5" t="s">
        <v>71</v>
      </c>
      <c r="C5" t="s">
        <v>70</v>
      </c>
      <c r="D5" s="11">
        <v>0.153</v>
      </c>
      <c r="E5" t="s">
        <v>35</v>
      </c>
      <c r="F5" t="s">
        <v>34</v>
      </c>
    </row>
    <row r="6">
      <c r="A6">
        <v>2</v>
      </c>
      <c r="B6" t="s">
        <v>72</v>
      </c>
      <c r="C6" t="s">
        <v>70</v>
      </c>
      <c r="D6" s="11">
        <v>0.004</v>
      </c>
      <c r="E6" t="s">
        <v>35</v>
      </c>
      <c r="F6" t="s">
        <v>59</v>
      </c>
    </row>
    <row r="7">
      <c r="A7">
        <v>2</v>
      </c>
      <c r="B7" t="s">
        <v>73</v>
      </c>
      <c r="C7" t="s">
        <v>70</v>
      </c>
      <c r="D7" s="11">
        <v>0.061</v>
      </c>
      <c r="E7" t="s">
        <v>45</v>
      </c>
      <c r="F7" t="s">
        <v>44</v>
      </c>
    </row>
    <row r="8">
      <c r="A8">
        <v>2</v>
      </c>
      <c r="B8" t="s">
        <v>74</v>
      </c>
      <c r="C8" t="s">
        <v>65</v>
      </c>
      <c r="D8" s="11">
        <v>0.025</v>
      </c>
      <c r="E8" t="s">
        <v>35</v>
      </c>
      <c r="F8" t="s">
        <v>75</v>
      </c>
    </row>
    <row r="9">
      <c r="A9">
        <v>3</v>
      </c>
      <c r="B9" t="s">
        <v>76</v>
      </c>
      <c r="C9" t="s">
        <v>70</v>
      </c>
      <c r="D9" s="11">
        <v>0.646</v>
      </c>
      <c r="E9" t="s">
        <v>25</v>
      </c>
      <c r="F9" t="s">
        <v>38</v>
      </c>
    </row>
    <row r="10">
      <c r="A10">
        <v>1</v>
      </c>
      <c r="B10" t="s">
        <v>77</v>
      </c>
      <c r="C10" t="s">
        <v>70</v>
      </c>
      <c r="D10" s="11">
        <v>0.2</v>
      </c>
      <c r="E10" t="s">
        <v>35</v>
      </c>
      <c r="F10" t="s">
        <v>54</v>
      </c>
    </row>
    <row r="11">
      <c r="A11">
        <v>1</v>
      </c>
      <c r="B11" t="s">
        <v>78</v>
      </c>
      <c r="C11" t="s">
        <v>70</v>
      </c>
      <c r="D11" s="11">
        <v>0.25</v>
      </c>
      <c r="E11" t="s">
        <v>35</v>
      </c>
      <c r="F11" t="s">
        <v>41</v>
      </c>
    </row>
    <row r="12">
      <c r="A12">
        <v>1</v>
      </c>
      <c r="B12" t="s">
        <v>79</v>
      </c>
      <c r="C12" t="s">
        <v>70</v>
      </c>
      <c r="D12" s="11">
        <v>0.25</v>
      </c>
      <c r="E12" t="s">
        <v>45</v>
      </c>
      <c r="F12" t="s">
        <v>38</v>
      </c>
    </row>
    <row r="13">
      <c r="A13">
        <v>1</v>
      </c>
      <c r="B13" t="s">
        <v>80</v>
      </c>
      <c r="C13" t="s">
        <v>70</v>
      </c>
      <c r="D13" s="11">
        <v>0.25</v>
      </c>
      <c r="E13" t="s">
        <v>45</v>
      </c>
      <c r="F13" t="s">
        <v>51</v>
      </c>
    </row>
    <row r="14">
      <c r="A14">
        <v>1</v>
      </c>
      <c r="B14" t="s">
        <v>81</v>
      </c>
      <c r="C14" t="s">
        <v>65</v>
      </c>
      <c r="D14" s="11">
        <v>2</v>
      </c>
      <c r="E14" t="s">
        <v>25</v>
      </c>
      <c r="F14" t="s">
        <v>75</v>
      </c>
    </row>
    <row r="15">
      <c r="A15">
        <v>2</v>
      </c>
      <c r="B15" t="s">
        <v>82</v>
      </c>
      <c r="C15" t="s">
        <v>65</v>
      </c>
      <c r="D15" s="11">
        <v>0.11</v>
      </c>
      <c r="E15" t="s">
        <v>45</v>
      </c>
      <c r="F15" t="s">
        <v>75</v>
      </c>
    </row>
    <row r="16">
      <c r="A16">
        <v>3</v>
      </c>
      <c r="B16" t="s">
        <v>76</v>
      </c>
      <c r="C16" t="s">
        <v>70</v>
      </c>
      <c r="D16" s="11">
        <v>2</v>
      </c>
      <c r="E16" t="s">
        <v>25</v>
      </c>
      <c r="F16" t="s">
        <v>38</v>
      </c>
    </row>
    <row r="17">
      <c r="A17">
        <v>1</v>
      </c>
      <c r="B17" t="s">
        <v>83</v>
      </c>
      <c r="C17" t="s">
        <v>65</v>
      </c>
      <c r="D17" s="11">
        <v>0.04</v>
      </c>
      <c r="E17" t="s">
        <v>35</v>
      </c>
      <c r="F17" t="s">
        <v>75</v>
      </c>
    </row>
    <row r="18">
      <c r="A18">
        <v>2</v>
      </c>
      <c r="B18" t="s">
        <v>84</v>
      </c>
      <c r="C18" t="s">
        <v>70</v>
      </c>
      <c r="D18" s="11">
        <v>1.053</v>
      </c>
      <c r="E18" t="s">
        <v>25</v>
      </c>
      <c r="F1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s" s="14">
        <v>92</v>
      </c>
      <c r="E2" t="s" s="14"/>
      <c r="F2"/>
    </row>
    <row r="3">
      <c r="A3" t="s">
        <v>2</v>
      </c>
      <c r="B3">
        <v>2</v>
      </c>
      <c r="C3" t="s">
        <v>93</v>
      </c>
      <c r="D3" t="s" s="14">
        <v>94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95</v>
      </c>
      <c r="E4" t="s" s="14"/>
      <c r="F4"/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/>
    </row>
    <row r="6">
      <c r="A6" t="s">
        <v>2</v>
      </c>
      <c r="B6">
        <v>5</v>
      </c>
      <c r="C6" t="s">
        <v>98</v>
      </c>
      <c r="D6" t="s" s="14">
        <v>99</v>
      </c>
      <c r="E6" t="s" s="14"/>
      <c r="F6"/>
    </row>
    <row r="7">
      <c r="A7" t="s">
        <v>2</v>
      </c>
      <c r="B7">
        <v>6</v>
      </c>
      <c r="C7" t="s">
        <v>100</v>
      </c>
      <c r="D7" t="s" s="14">
        <v>101</v>
      </c>
      <c r="E7" t="s" s="14"/>
      <c r="F7"/>
    </row>
    <row r="8">
      <c r="A8" t="s">
        <v>102</v>
      </c>
      <c r="B8">
        <v>1</v>
      </c>
      <c r="C8" t="s">
        <v>103</v>
      </c>
      <c r="D8" t="s" s="14">
        <v>104</v>
      </c>
      <c r="E8" t="s" s="14"/>
      <c r="F8"/>
    </row>
    <row r="9">
      <c r="A9" t="s">
        <v>102</v>
      </c>
      <c r="B9">
        <v>2</v>
      </c>
      <c r="C9" t="s">
        <v>105</v>
      </c>
      <c r="D9" t="s" s="14">
        <v>106</v>
      </c>
      <c r="E9" t="s" s="14"/>
      <c r="F9"/>
    </row>
    <row r="10">
      <c r="A10" t="s">
        <v>102</v>
      </c>
      <c r="B10">
        <v>3</v>
      </c>
      <c r="C10" t="s">
        <v>107</v>
      </c>
      <c r="D10" t="s" s="14">
        <v>108</v>
      </c>
      <c r="E10" t="s" s="14"/>
      <c r="F10"/>
    </row>
    <row r="11">
      <c r="A11" t="s">
        <v>102</v>
      </c>
      <c r="B11">
        <v>4</v>
      </c>
      <c r="C11" t="s">
        <v>109</v>
      </c>
      <c r="D11" t="s" s="14">
        <v>110</v>
      </c>
      <c r="E11" t="s" s="14"/>
      <c r="F11"/>
    </row>
    <row r="12">
      <c r="A12" t="s">
        <v>102</v>
      </c>
      <c r="B12">
        <v>5</v>
      </c>
      <c r="C12" t="s">
        <v>111</v>
      </c>
      <c r="D12" t="s" s="14">
        <v>112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113</v>
      </c>
      <c r="B1"/>
      <c r="C1"/>
      <c r="D1"/>
    </row>
    <row r="2">
      <c r="A2" t="str" s="15">
        <f>"PDR-QUICHE-COMT · PAT.INDIV.ASSIETTES · référence : "&amp;Besoins!B3&amp;" "&amp;Besoins!C3&amp;" · multiplicateur réglable sur la feuille ""Besoins"""</f>
        <v>PDR-QUICHE-COMT · PAT.INDIV.ASSIETTES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"[FONCER] "&amp;Procedure!D2</f>
        <v>[FONCER] Fonces les cercles. Pate brisee, chiqueter, piquer.</v>
      </c>
      <c r="C5"/>
      <c r="D5"/>
    </row>
    <row r="6">
      <c r="A6" t="s" s="17">
        <v>116</v>
      </c>
      <c r="B6" t="str" s="14">
        <f>"[PRÉPARER] "&amp;Procedure!D3</f>
        <v>[PRÉPARER] Preparer l'appareil. Oeufs+lait+creme, saler, poivrer, muscade, chinoiser.</v>
      </c>
      <c r="C6"/>
      <c r="D6"/>
    </row>
    <row r="7">
      <c r="A7" t="s" s="17">
        <v>117</v>
      </c>
      <c r="B7" t="str" s="14">
        <f>"[PRÉPARER] "&amp;Procedure!D4</f>
        <v>[PRÉPARER] Preparer la garniture. Lardons blanchis et sautes, des de comte.</v>
      </c>
      <c r="C7"/>
      <c r="D7"/>
    </row>
    <row r="8">
      <c r="A8" t="s" s="17">
        <v>118</v>
      </c>
      <c r="B8" t="str" s="14">
        <f>"[FOURRER] "&amp;Procedure!D5</f>
        <v>[FOURRER] Garnir. Fond, lardons, comte, puis appareil.</v>
      </c>
      <c r="C8"/>
      <c r="D8"/>
    </row>
    <row r="9">
      <c r="A9" t="s" s="17">
        <v>119</v>
      </c>
      <c r="B9" t="str" s="14">
        <f>"[CUIRE] "&amp;Procedure!D6</f>
        <v>[CUIRE] Cuire. 180 degres.</v>
      </c>
      <c r="C9"/>
      <c r="D9"/>
    </row>
    <row r="10">
      <c r="A10" t="s" s="17">
        <v>120</v>
      </c>
      <c r="B10" t="str" s="14">
        <f>"[DRESSER] "&amp;Procedure!D7</f>
        <v>[DRESSER] Dresser. Lustrer, decercler.</v>
      </c>
      <c r="C10"/>
      <c r="D10"/>
    </row>
    <row r="11">
      <c r="A11"/>
      <c r="B11"/>
      <c r="C11"/>
      <c r="D11"/>
    </row>
    <row r="12">
      <c r="A12" t="s" s="16">
        <v>121</v>
      </c>
      <c r="B12"/>
      <c r="C12"/>
      <c r="D12"/>
    </row>
    <row r="13">
      <c r="A13" t="s" s="17">
        <v>115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116</v>
      </c>
      <c r="B14" t="str" s="14">
        <f>"[SABLER] "&amp;Procedure!D9</f>
        <v>[SABLER] Sabler farine et beurre. Fontaine de farine+sel, beurre en parcelles incorpore du bout des doigts.</v>
      </c>
      <c r="C14"/>
      <c r="D14"/>
    </row>
    <row r="15">
      <c r="A15" t="s" s="17">
        <v>117</v>
      </c>
      <c r="B15" t="str" s="14">
        <f>"[INCORPORER] "&amp;Procedure!D10</f>
        <v>[INCORPORER] Ajouter l'eau et le jaune. Melanger au centre de la fontaine.</v>
      </c>
      <c r="C15"/>
      <c r="D15"/>
    </row>
    <row r="16">
      <c r="A16" t="s" s="17">
        <v>118</v>
      </c>
      <c r="B16" t="str" s="14">
        <f>"[FRASER] "&amp;Procedure!D11</f>
        <v>[FRASER] Fraiser sans corser. Une a deux fois maximum, rassembler en boule sans retravailler.</v>
      </c>
      <c r="C16"/>
      <c r="D16"/>
    </row>
    <row r="17">
      <c r="A17" t="s" s="17">
        <v>119</v>
      </c>
      <c r="B17" t="str" s="14">
        <f>"[RÉSERVER] "&amp;Procedure!D12</f>
        <v>[RÉSERVER] Reserver au froid. Filmer, laisser reposer au frais avant utilisation.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2026-09-15T14:13:46Z</dcterms:created>
  <dc:title>Quiche comtoise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2026-09-15T14:13:46Z</dcterms:modified>
  <cp:revision>1</cp:revision>
</cp:coreProperties>
</file>