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<sst xmlns="http://schemas.openxmlformats.org/spreadsheetml/2006/main" count="144" uniqueCount="144">
  <si>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</si>
  <si>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</si>
  <si>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Charlotte aux fraises (PDR)</t>
  </si>
  <si>
    <t>Code</t>
  </si>
  <si>
    <t>PDR-CHARL-FRAISE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</si>
  <si>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</si>
  <si>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</si>
  <si>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</si>
  <si>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</si>
  <si>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</si>
  <si>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</si>
  <si>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</si>
  <si>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</si>
  <si>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</si>
  <si>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</si>
  <si>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</si>
  <si>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</si>
  <si>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</si>
  <si>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</si>
  <si>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</si>
  <si>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</si>
  <si>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</si>
  <si>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</si>
  <si>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</si>
  <si>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</si>
  <si>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</si>
  <si>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</si>
  <si>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</si>
  <si>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</si>
  <si>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</si>
  <si>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</si>
  <si>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</si>
  <si>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</si>
  <si>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</si>
  <si>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</si>
  <si>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00000505</t>
  </si>
  <si>
    <t>GROSEILLES (RAVIER)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</si>
  <si>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</si>
  <si>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</si>
  <si>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</si>
  <si>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</si>
  <si>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</si>
  <si>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</si>
  <si>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</si>
  <si>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</si>
  <si>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</si>
  <si>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</si>
  <si>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</si>
  <si>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GELATINE</t>
  </si>
  <si>
    <t>Gélatine feuilles (200 bloom)</t>
  </si>
  <si>
    <t>Concentrés et purées cuisines</t>
  </si>
  <si>
    <t>kg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</si>
  <si>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</si>
  <si>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</si>
  <si>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</si>
  <si>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</si>
  <si>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</si>
  <si>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</si>
  <si>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</si>
  <si>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</si>
  <si>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</si>
  <si>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RNM57234033</t>
  </si>
  <si>
    <t>FRAISE Charlotte France cat.I barq.250g</t>
  </si>
  <si>
    <t>Légumes</t>
  </si>
  <si>
    <t>RNM19640123</t>
  </si>
  <si>
    <t>FRAMBOISE Espagne barq.125g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</si>
  <si>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</si>
  <si>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</si>
  <si>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</si>
  <si>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</si>
  <si>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</si>
  <si>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</si>
  <si>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</si>
  <si>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</si>
  <si>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</si>
  <si>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</si>
  <si>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CITRON PULCO (JUS)</t>
  </si>
  <si>
    <t>matiere</t>
  </si>
  <si>
    <t xml:space="preserve">    ↳ EAU</t>
  </si>
  <si>
    <t xml:space="preserve">    ↳ Sucre blanc cristal sac 25 kg</t>
  </si>
  <si>
    <t xml:space="preserve">    ↳ Appareil a genoise (PDR)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</si>
  <si>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</si>
  <si>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</si>
  <si>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</si>
  <si>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</si>
  <si>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</si>
  <si>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Farine de blé T55</t>
  </si>
  <si>
    <t xml:space="preserve">        ↳ Sucre blanc cristal sac 25 kg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</si>
  <si>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</si>
  <si>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</si>
  <si>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</si>
  <si>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</si>
  <si>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FRAISE Charlotte France cat.I barq.250g</t>
  </si>
  <si>
    <t xml:space="preserve">    ↳ Gélatine feuilles (200 bloom)</t>
  </si>
  <si>
    <t xml:space="preserve">    ↳ Kirsch (fondue, forêt-noire)</t>
  </si>
  <si>
    <t xml:space="preserve">    ↳ FRAMBOISE Espagne barq.125g</t>
  </si>
  <si>
    <t xml:space="preserve">    ↳ GROSEILLES (RAVIER)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</si>
  <si>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</si>
  <si>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</si>
  <si>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</si>
  <si>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</si>
  <si>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</si>
  <si>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</si>
  <si>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</si>
  <si>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</si>
  <si>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</si>
  <si>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</si>
  <si>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</si>
  <si>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</si>
  <si>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</si>
  <si>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</si>
  <si>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</si>
  <si>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</si>
  <si>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</si>
  <si>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</si>
  <si>
    <t>Appareil a genoise (PDR)</t>
  </si>
  <si>
    <t>METTRE EN PLACE</t>
  </si>
  <si>
    <t>Mettre en place le poste de travail. Denrees, materiels de preparation, de cuisson et de dressage.</t>
  </si>
  <si>
    <t>MÉLANGER</t>
  </si>
  <si>
    <t>Melanger sucre et oeufs entiers. Fouetter au bain-marie sans depasser 48 degres.</t>
  </si>
  <si>
    <t>FOUETTER</t>
  </si>
  <si>
    <t>Fouetter jusqu'au ruban. Poursuivre hors du bain-marie jusqu'a refroidissement complet.</t>
  </si>
  <si>
    <t>INCORPORER</t>
  </si>
  <si>
    <t>Incorporer la farine. Ajouter la farine tamisee en pluie, melanger delicatement a la spatule.</t>
  </si>
  <si>
    <t>CUIRE</t>
  </si>
  <si>
    <t>Mouler et cuire. Chemiser le moule (beurre+farine), garnir aux 3/4 de la hauteur, cuire 20 a 30 min.</t>
  </si>
  <si>
    <t>25 min (cuisson)</t>
  </si>
  <si>
    <t>Creme Chantilly (PDR)</t>
  </si>
  <si>
    <t>Monter la creme bien froide. En cuve froide.</t>
  </si>
  <si>
    <t>Ajouter sucre et vanille. Fouetter jusqu'a la consistance desiree.</t>
  </si>
  <si>
    <t>RÉSERVER</t>
  </si>
  <si>
    <t>Reserver au froid. Debarrasser sur glace.</t>
  </si>
  <si>
    <t>Fiche technique — Charlotte aux fraises (PDR)</t>
  </si>
  <si>
    <t>Charlotte aux fraises (PDR)  PDR-CHARL-FRAISE</t>
  </si>
  <si>
    <t>1.</t>
  </si>
  <si>
    <t>2.</t>
  </si>
  <si>
    <t>3.</t>
  </si>
  <si>
    <t>4.</t>
  </si>
  <si>
    <t>5.</t>
  </si>
  <si>
    <t>6.</t>
  </si>
  <si>
    <t>7.</t>
  </si>
  <si>
    <t>8.</t>
  </si>
  <si>
    <t>↳ Appareil a genoise (PDR)  PDR-PAT-GENOISE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</si>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</sst>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14.682606278195</v>
      </c>
    </row>
    <row r="12">
      <c r="A12" t="s" s="3">
        <v>17</v>
      </c>
      <c r="B12" s="4">
        <v>1.4682606278195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14.682606278195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E8*1.9831</f>
        <v>0.099155</v>
      </c>
    </row>
    <row r="9">
      <c r="A9" t="s" s="12">
        <v>38</v>
      </c>
      <c r="B9" t="s">
        <v>39</v>
      </c>
      <c r="C9" t="s">
        <v>40</v>
      </c>
      <c r="D9" s="9">
        <v>0.02</v>
      </c>
      <c r="E9" s="11">
        <f>D9*$B$2</f>
        <v>0.02</v>
      </c>
      <c r="F9" t="s">
        <v>41</v>
      </c>
      <c r="G9" s="4">
        <f>E9*3.6741428571</f>
        <v>0.073483</v>
      </c>
    </row>
    <row r="10">
      <c r="A10" t="s" s="12">
        <v>42</v>
      </c>
      <c r="B10" t="s">
        <v>43</v>
      </c>
      <c r="C10" t="s">
        <v>44</v>
      </c>
      <c r="D10" s="9">
        <v>2.933333</v>
      </c>
      <c r="E10" s="11">
        <f>D10*$B$2</f>
        <v>2.933333</v>
      </c>
      <c r="F10" t="s">
        <v>25</v>
      </c>
      <c r="G10" s="4">
        <f>E10*0.2700000307</f>
        <v>0.792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48</v>
      </c>
      <c r="B12" t="s">
        <v>49</v>
      </c>
      <c r="C12" t="s">
        <v>50</v>
      </c>
      <c r="D12" s="9">
        <v>0.026</v>
      </c>
      <c r="E12" s="11">
        <f>D12*$B$2</f>
        <v>0.026</v>
      </c>
      <c r="F12" t="s">
        <v>51</v>
      </c>
      <c r="G12" s="4">
        <f>E12*24</f>
        <v>0.624</v>
      </c>
    </row>
    <row r="13">
      <c r="A13" t="s" s="12">
        <v>52</v>
      </c>
      <c r="B13" t="s">
        <v>53</v>
      </c>
      <c r="C13" t="s">
        <v>54</v>
      </c>
      <c r="D13" s="9">
        <v>0.4</v>
      </c>
      <c r="E13" s="11">
        <f>D13*$B$2</f>
        <v>0.4</v>
      </c>
      <c r="F13" t="s">
        <v>41</v>
      </c>
      <c r="G13" s="4">
        <f>E13*0.003</f>
        <v>0.0012</v>
      </c>
    </row>
    <row r="14">
      <c r="A14" t="s">
        <v>55</v>
      </c>
      <c r="B14" t="s">
        <v>56</v>
      </c>
      <c r="C14" t="s">
        <v>57</v>
      </c>
      <c r="D14" s="9">
        <v>0.091667</v>
      </c>
      <c r="E14" s="11">
        <f>D14*$B$2</f>
        <v>0.091667</v>
      </c>
      <c r="F14" t="s">
        <v>51</v>
      </c>
      <c r="G14" s="4">
        <f>E14*0.5599979636</f>
        <v>0.051333</v>
      </c>
    </row>
    <row r="15">
      <c r="A15" t="s">
        <v>58</v>
      </c>
      <c r="B15" t="s">
        <v>59</v>
      </c>
      <c r="C15" t="s">
        <v>60</v>
      </c>
      <c r="D15" s="9">
        <v>0.5</v>
      </c>
      <c r="E15" s="11">
        <f>D15*$B$2</f>
        <v>0.5</v>
      </c>
      <c r="F15" t="s">
        <v>41</v>
      </c>
      <c r="G15" s="4">
        <f>E15*2.85</f>
        <v>1.425</v>
      </c>
    </row>
    <row r="16">
      <c r="A16" t="s">
        <v>61</v>
      </c>
      <c r="B16" t="s">
        <v>62</v>
      </c>
      <c r="C16" t="s">
        <v>63</v>
      </c>
      <c r="D16" s="9">
        <v>0.55</v>
      </c>
      <c r="E16" s="11">
        <f>D16*$B$2</f>
        <v>0.55</v>
      </c>
      <c r="F16" t="s">
        <v>51</v>
      </c>
      <c r="G16" s="4">
        <f>E16*14</f>
        <v>7.7</v>
      </c>
    </row>
    <row r="17">
      <c r="A17" t="s">
        <v>64</v>
      </c>
      <c r="B17" t="s">
        <v>65</v>
      </c>
      <c r="C17" t="s">
        <v>63</v>
      </c>
      <c r="D17" s="9">
        <v>0.05</v>
      </c>
      <c r="E17" s="11">
        <f>D17*$B$2</f>
        <v>0.05</v>
      </c>
      <c r="F17" t="s">
        <v>51</v>
      </c>
      <c r="G17" s="4">
        <f>E17*20</f>
        <v>1</v>
      </c>
    </row>
    <row r="18">
      <c r="A18" t="s">
        <v>66</v>
      </c>
      <c r="B18" t="s">
        <v>67</v>
      </c>
      <c r="C18" t="s">
        <v>68</v>
      </c>
      <c r="D18" s="9">
        <v>0.641667</v>
      </c>
      <c r="E18" s="11">
        <f>D18*$B$2</f>
        <v>0.641667</v>
      </c>
      <c r="F18" t="s">
        <v>51</v>
      </c>
      <c r="G18" s="4">
        <f>E18*0.819999574</f>
        <v>0.526167</v>
      </c>
    </row>
    <row r="19">
      <c r="A19"/>
      <c r="B19"/>
      <c r="C19"/>
      <c r="D19"/>
      <c r="E19"/>
      <c r="F19" t="s" s="3">
        <v>69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0.02</v>
      </c>
      <c r="E3" t="s">
        <v>41</v>
      </c>
      <c r="F3" t="s">
        <v>40</v>
      </c>
    </row>
    <row r="4">
      <c r="A4">
        <v>1</v>
      </c>
      <c r="B4" t="s">
        <v>78</v>
      </c>
      <c r="C4" t="s">
        <v>77</v>
      </c>
      <c r="D4" s="11">
        <v>0.1</v>
      </c>
      <c r="E4" t="s">
        <v>41</v>
      </c>
      <c r="F4" t="s">
        <v>54</v>
      </c>
    </row>
    <row r="5">
      <c r="A5">
        <v>1</v>
      </c>
      <c r="B5" t="s">
        <v>79</v>
      </c>
      <c r="C5" t="s">
        <v>77</v>
      </c>
      <c r="D5" s="11">
        <v>0.3</v>
      </c>
      <c r="E5" t="s">
        <v>51</v>
      </c>
      <c r="F5" t="s">
        <v>68</v>
      </c>
    </row>
    <row r="6">
      <c r="A6">
        <v>1</v>
      </c>
      <c r="B6" t="s">
        <v>80</v>
      </c>
      <c r="C6" t="s">
        <v>74</v>
      </c>
      <c r="D6" s="11">
        <v>0.33</v>
      </c>
      <c r="E6" t="s">
        <v>51</v>
      </c>
      <c r="F6" t="s">
        <v>81</v>
      </c>
    </row>
    <row r="7">
      <c r="A7">
        <v>2</v>
      </c>
      <c r="B7" t="s">
        <v>82</v>
      </c>
      <c r="C7" t="s">
        <v>74</v>
      </c>
      <c r="D7" s="11">
        <v>2.933</v>
      </c>
      <c r="E7" t="s">
        <v>25</v>
      </c>
      <c r="F7" t="s">
        <v>83</v>
      </c>
    </row>
    <row r="8">
      <c r="A8">
        <v>3</v>
      </c>
      <c r="B8" t="s">
        <v>84</v>
      </c>
      <c r="C8" t="s">
        <v>74</v>
      </c>
      <c r="D8" s="11">
        <v>0.161</v>
      </c>
      <c r="E8" t="s">
        <v>41</v>
      </c>
      <c r="F8" t="s">
        <v>83</v>
      </c>
    </row>
    <row r="9">
      <c r="A9">
        <v>4</v>
      </c>
      <c r="B9" t="s">
        <v>85</v>
      </c>
      <c r="C9" t="s">
        <v>77</v>
      </c>
      <c r="D9" s="11">
        <v>2.933</v>
      </c>
      <c r="E9" t="s">
        <v>25</v>
      </c>
      <c r="F9" t="s">
        <v>44</v>
      </c>
    </row>
    <row r="10">
      <c r="A10">
        <v>2</v>
      </c>
      <c r="B10" t="s">
        <v>86</v>
      </c>
      <c r="C10" t="s">
        <v>77</v>
      </c>
      <c r="D10" s="11">
        <v>0.092</v>
      </c>
      <c r="E10" t="s">
        <v>51</v>
      </c>
      <c r="F10" t="s">
        <v>57</v>
      </c>
    </row>
    <row r="11">
      <c r="A11">
        <v>2</v>
      </c>
      <c r="B11" t="s">
        <v>87</v>
      </c>
      <c r="C11" t="s">
        <v>77</v>
      </c>
      <c r="D11" s="11">
        <v>0.092</v>
      </c>
      <c r="E11" t="s">
        <v>51</v>
      </c>
      <c r="F11" t="s">
        <v>68</v>
      </c>
    </row>
    <row r="12">
      <c r="A12">
        <v>1</v>
      </c>
      <c r="B12" t="s">
        <v>88</v>
      </c>
      <c r="C12" t="s">
        <v>74</v>
      </c>
      <c r="D12" s="11">
        <v>0.55</v>
      </c>
      <c r="E12" t="s">
        <v>51</v>
      </c>
      <c r="F12" t="s">
        <v>89</v>
      </c>
    </row>
    <row r="13">
      <c r="A13">
        <v>2</v>
      </c>
      <c r="B13" t="s">
        <v>90</v>
      </c>
      <c r="C13" t="s">
        <v>77</v>
      </c>
      <c r="D13" s="11">
        <v>0.5</v>
      </c>
      <c r="E13" t="s">
        <v>41</v>
      </c>
      <c r="F13" t="s">
        <v>60</v>
      </c>
    </row>
    <row r="14">
      <c r="A14">
        <v>2</v>
      </c>
      <c r="B14" t="s">
        <v>87</v>
      </c>
      <c r="C14" t="s">
        <v>77</v>
      </c>
      <c r="D14" s="11">
        <v>0.05</v>
      </c>
      <c r="E14" t="s">
        <v>51</v>
      </c>
      <c r="F14" t="s">
        <v>68</v>
      </c>
    </row>
    <row r="15">
      <c r="A15">
        <v>2</v>
      </c>
      <c r="B15" t="s">
        <v>91</v>
      </c>
      <c r="C15" t="s">
        <v>77</v>
      </c>
      <c r="D15" s="11">
        <v>1</v>
      </c>
      <c r="E15" t="s">
        <v>25</v>
      </c>
      <c r="F15" t="s">
        <v>34</v>
      </c>
    </row>
    <row r="16">
      <c r="A16">
        <v>1</v>
      </c>
      <c r="B16" t="s">
        <v>92</v>
      </c>
      <c r="C16" t="s">
        <v>77</v>
      </c>
      <c r="D16" s="11">
        <v>0.4</v>
      </c>
      <c r="E16" t="s">
        <v>51</v>
      </c>
      <c r="F16" t="s">
        <v>63</v>
      </c>
    </row>
    <row r="17">
      <c r="A17">
        <v>1</v>
      </c>
      <c r="B17" t="s">
        <v>93</v>
      </c>
      <c r="C17" t="s">
        <v>77</v>
      </c>
      <c r="D17" s="11">
        <v>0.016</v>
      </c>
      <c r="E17" t="s">
        <v>51</v>
      </c>
      <c r="F17" t="s">
        <v>50</v>
      </c>
    </row>
    <row r="18">
      <c r="A18">
        <v>1</v>
      </c>
      <c r="B18" t="s">
        <v>94</v>
      </c>
      <c r="C18" t="s">
        <v>77</v>
      </c>
      <c r="D18" s="11">
        <v>0.05</v>
      </c>
      <c r="E18" t="s">
        <v>41</v>
      </c>
      <c r="F18" t="s">
        <v>47</v>
      </c>
    </row>
    <row r="19">
      <c r="A19">
        <v>1</v>
      </c>
      <c r="B19" t="s">
        <v>79</v>
      </c>
      <c r="C19" t="s">
        <v>77</v>
      </c>
      <c r="D19" s="11">
        <v>0.2</v>
      </c>
      <c r="E19" t="s">
        <v>51</v>
      </c>
      <c r="F19" t="s">
        <v>68</v>
      </c>
    </row>
    <row r="20">
      <c r="A20">
        <v>1</v>
      </c>
      <c r="B20" t="s">
        <v>78</v>
      </c>
      <c r="C20" t="s">
        <v>77</v>
      </c>
      <c r="D20" s="11">
        <v>0.3</v>
      </c>
      <c r="E20" t="s">
        <v>41</v>
      </c>
      <c r="F20" t="s">
        <v>54</v>
      </c>
    </row>
    <row r="21">
      <c r="A21">
        <v>1</v>
      </c>
      <c r="B21" t="s">
        <v>93</v>
      </c>
      <c r="C21" t="s">
        <v>77</v>
      </c>
      <c r="D21" s="11">
        <v>0.01</v>
      </c>
      <c r="E21" t="s">
        <v>51</v>
      </c>
      <c r="F21" t="s">
        <v>50</v>
      </c>
    </row>
    <row r="22">
      <c r="A22">
        <v>1</v>
      </c>
      <c r="B22" t="s">
        <v>94</v>
      </c>
      <c r="C22" t="s">
        <v>77</v>
      </c>
      <c r="D22" s="11">
        <v>0.05</v>
      </c>
      <c r="E22" t="s">
        <v>41</v>
      </c>
      <c r="F22" t="s">
        <v>47</v>
      </c>
    </row>
    <row r="23">
      <c r="A23">
        <v>1</v>
      </c>
      <c r="B23" t="s">
        <v>92</v>
      </c>
      <c r="C23" t="s">
        <v>77</v>
      </c>
      <c r="D23" s="11">
        <v>0.15</v>
      </c>
      <c r="E23" t="s">
        <v>51</v>
      </c>
      <c r="F23" t="s">
        <v>63</v>
      </c>
    </row>
    <row r="24">
      <c r="A24">
        <v>1</v>
      </c>
      <c r="B24" t="s">
        <v>95</v>
      </c>
      <c r="C24" t="s">
        <v>77</v>
      </c>
      <c r="D24" s="11">
        <v>0.05</v>
      </c>
      <c r="E24" t="s">
        <v>51</v>
      </c>
      <c r="F24" t="s">
        <v>63</v>
      </c>
    </row>
    <row r="25">
      <c r="A25">
        <v>1</v>
      </c>
      <c r="B25" t="s">
        <v>96</v>
      </c>
      <c r="C25" t="s">
        <v>77</v>
      </c>
      <c r="D25" s="11">
        <v>0.05</v>
      </c>
      <c r="E25" t="s">
        <v>51</v>
      </c>
      <c r="F2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103</v>
      </c>
      <c r="D4" t="s" s="14">
        <v>107</v>
      </c>
      <c r="E4" t="s" s="14"/>
      <c r="F4"/>
    </row>
    <row r="5">
      <c r="A5" t="s">
        <v>2</v>
      </c>
      <c r="B5">
        <v>4</v>
      </c>
      <c r="C5" t="s">
        <v>105</v>
      </c>
      <c r="D5" t="s" s="14">
        <v>108</v>
      </c>
      <c r="E5" t="s" s="14"/>
      <c r="F5"/>
    </row>
    <row r="6">
      <c r="A6" t="s">
        <v>2</v>
      </c>
      <c r="B6">
        <v>5</v>
      </c>
      <c r="C6" t="s">
        <v>103</v>
      </c>
      <c r="D6" t="s" s="14">
        <v>109</v>
      </c>
      <c r="E6" t="s" s="14"/>
      <c r="F6"/>
    </row>
    <row r="7">
      <c r="A7" t="s">
        <v>2</v>
      </c>
      <c r="B7">
        <v>6</v>
      </c>
      <c r="C7" t="s">
        <v>110</v>
      </c>
      <c r="D7" t="s" s="14">
        <v>111</v>
      </c>
      <c r="E7" t="s" s="14"/>
      <c r="F7"/>
    </row>
    <row r="8">
      <c r="A8" t="s">
        <v>2</v>
      </c>
      <c r="B8">
        <v>7</v>
      </c>
      <c r="C8" t="s">
        <v>103</v>
      </c>
      <c r="D8" t="s" s="14">
        <v>112</v>
      </c>
      <c r="E8" t="s" s="14"/>
      <c r="F8"/>
    </row>
    <row r="9">
      <c r="A9" t="s">
        <v>2</v>
      </c>
      <c r="B9">
        <v>8</v>
      </c>
      <c r="C9" t="s">
        <v>113</v>
      </c>
      <c r="D9" t="s" s="14">
        <v>114</v>
      </c>
      <c r="E9" t="s" s="14"/>
      <c r="F9"/>
    </row>
    <row r="10">
      <c r="A10" t="s">
        <v>115</v>
      </c>
      <c r="B10">
        <v>1</v>
      </c>
      <c r="C10" t="s">
        <v>116</v>
      </c>
      <c r="D10" t="s" s="14">
        <v>117</v>
      </c>
      <c r="E10" t="s" s="14"/>
      <c r="F10"/>
    </row>
    <row r="11">
      <c r="A11" t="s">
        <v>115</v>
      </c>
      <c r="B11">
        <v>2</v>
      </c>
      <c r="C11" t="s">
        <v>118</v>
      </c>
      <c r="D11" t="s" s="14">
        <v>119</v>
      </c>
      <c r="E11" t="s" s="14"/>
      <c r="F11"/>
    </row>
    <row r="12">
      <c r="A12" t="s">
        <v>115</v>
      </c>
      <c r="B12">
        <v>3</v>
      </c>
      <c r="C12" t="s">
        <v>120</v>
      </c>
      <c r="D12" t="s" s="14">
        <v>121</v>
      </c>
      <c r="E12" t="s" s="14"/>
      <c r="F12"/>
    </row>
    <row r="13">
      <c r="A13" t="s">
        <v>115</v>
      </c>
      <c r="B13">
        <v>4</v>
      </c>
      <c r="C13" t="s">
        <v>122</v>
      </c>
      <c r="D13" t="s" s="14">
        <v>123</v>
      </c>
      <c r="E13" t="s" s="14"/>
      <c r="F13"/>
    </row>
    <row r="14">
      <c r="A14" t="s">
        <v>115</v>
      </c>
      <c r="B14">
        <v>5</v>
      </c>
      <c r="C14" t="s">
        <v>124</v>
      </c>
      <c r="D14" t="s" s="14">
        <v>125</v>
      </c>
      <c r="E14" t="s" s="14"/>
      <c r="F14" t="s">
        <v>126</v>
      </c>
    </row>
    <row r="15">
      <c r="A15" t="s">
        <v>127</v>
      </c>
      <c r="B15">
        <v>1</v>
      </c>
      <c r="C15" t="s">
        <v>116</v>
      </c>
      <c r="D15" t="s" s="14">
        <v>117</v>
      </c>
      <c r="E15" t="s" s="14"/>
      <c r="F15"/>
    </row>
    <row r="16">
      <c r="A16" t="s">
        <v>127</v>
      </c>
      <c r="B16">
        <v>2</v>
      </c>
      <c r="C16" t="s">
        <v>110</v>
      </c>
      <c r="D16" t="s" s="14">
        <v>128</v>
      </c>
      <c r="E16" t="s" s="14"/>
      <c r="F16"/>
    </row>
    <row r="17">
      <c r="A17" t="s">
        <v>127</v>
      </c>
      <c r="B17">
        <v>3</v>
      </c>
      <c r="C17" t="s">
        <v>122</v>
      </c>
      <c r="D17" t="s" s="14">
        <v>129</v>
      </c>
      <c r="E17" t="s" s="14"/>
      <c r="F17"/>
    </row>
    <row r="18">
      <c r="A18" t="s">
        <v>127</v>
      </c>
      <c r="B18">
        <v>4</v>
      </c>
      <c r="C18" t="s">
        <v>130</v>
      </c>
      <c r="D18" t="s" s="14">
        <v>131</v>
      </c>
      <c r="E18" t="s" s="14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132</v>
      </c>
      <c r="B1"/>
      <c r="C1"/>
      <c r="D1"/>
    </row>
    <row r="2">
      <c r="A2" t="str" s="15">
        <f>"PDR-CHARL-FRAISE · PAT.ENTR.CLASSIQUES · référence : "&amp;Besoins!B3&amp;" "&amp;Besoins!C3&amp;" · multiplicateur réglable sur la feuille ""Besoins"""</f>
        <v>PDR-CHARL-FRAISE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133</v>
      </c>
      <c r="B4"/>
      <c r="C4"/>
      <c r="D4"/>
    </row>
    <row r="5">
      <c r="A5" t="s" s="17">
        <v>134</v>
      </c>
      <c r="B5" t="str" s="14">
        <f>"[CONFECTIONNER] "&amp;Procedure!D2</f>
        <v>[CONFECTIONNER] Confectionner le sirop. Citron+sucre+eau.</v>
      </c>
      <c r="C5"/>
      <c r="D5"/>
    </row>
    <row r="6">
      <c r="A6" t="s" s="17">
        <v>135</v>
      </c>
      <c r="B6" t="str" s="14">
        <f>"[PRÉPARER] "&amp;Procedure!D3</f>
        <v>[PRÉPARER] Preparer la genoise en bande. Chemiser le moule, puncher les bandes.</v>
      </c>
      <c r="C6"/>
      <c r="D6"/>
    </row>
    <row r="7">
      <c r="A7" t="s" s="17">
        <v>136</v>
      </c>
      <c r="B7" t="str" s="14">
        <f>"[CONFECTIONNER] "&amp;Procedure!D4</f>
        <v>[CONFECTIONNER] Confectionner la Chantilly. Reserver.</v>
      </c>
      <c r="C7"/>
      <c r="D7"/>
    </row>
    <row r="8">
      <c r="A8" t="s" s="17">
        <v>137</v>
      </c>
      <c r="B8" t="str" s="14">
        <f>"[PRÉPARER] "&amp;Procedure!D5</f>
        <v>[PRÉPARER] Preparer les fraises. Mixees, chemiser le moule de tranches en paroi.</v>
      </c>
      <c r="C8"/>
      <c r="D8"/>
    </row>
    <row r="9">
      <c r="A9" t="s" s="17">
        <v>138</v>
      </c>
      <c r="B9" t="str" s="14">
        <f>"[CONFECTIONNER] "&amp;Procedure!D6</f>
        <v>[CONFECTIONNER] Confectionner l'appareil charlotte. Sirop+gelatine incorpore a la pulpe de fraises, Chantilly ajoutee.</v>
      </c>
      <c r="C9"/>
      <c r="D9"/>
    </row>
    <row r="10">
      <c r="A10" t="s" s="17">
        <v>139</v>
      </c>
      <c r="B10" t="str" s="14">
        <f>"[MONTER] "&amp;Procedure!D7</f>
        <v>[MONTER] Monter. Mousse et morceaux de fraises en couches alternees.</v>
      </c>
      <c r="C10"/>
      <c r="D10"/>
    </row>
    <row r="11">
      <c r="A11" t="s" s="17">
        <v>140</v>
      </c>
      <c r="B11" t="str" s="14">
        <f>"[CONFECTIONNER] "&amp;Procedure!D8</f>
        <v>[CONFECTIONNER] Confectionner le glacage miroir. Sirop+gelatine+alcool, appliquer sur l'entremets tres froid.</v>
      </c>
      <c r="C11"/>
      <c r="D11"/>
    </row>
    <row r="12">
      <c r="A12" t="s" s="17">
        <v>141</v>
      </c>
      <c r="B12" t="str" s="14">
        <f>"[DÉCORER] "&amp;Procedure!D9</f>
        <v>[DÉCORER] Decorer. Fraises, groseilles, framboises, menthe.</v>
      </c>
      <c r="C12"/>
      <c r="D12"/>
    </row>
    <row r="13">
      <c r="A13"/>
      <c r="B13"/>
      <c r="C13"/>
      <c r="D13"/>
    </row>
    <row r="14">
      <c r="A14" t="s" s="16">
        <v>142</v>
      </c>
      <c r="B14"/>
      <c r="C14"/>
      <c r="D14"/>
    </row>
    <row r="15">
      <c r="A15" t="s" s="17">
        <v>134</v>
      </c>
      <c r="B15" t="str" s="14">
        <f>"[METTRE EN PLACE] "&amp;Procedure!D10</f>
        <v>[METTRE EN PLACE] Mettre en place le poste de travail. Denrees, materiels de preparation, de cuisson et de dressage.</v>
      </c>
      <c r="C15"/>
      <c r="D15"/>
    </row>
    <row r="16">
      <c r="A16" t="s" s="17">
        <v>135</v>
      </c>
      <c r="B16" t="str" s="14">
        <f>"[MÉLANGER] "&amp;Procedure!D11</f>
        <v>[MÉLANGER] Melanger sucre et oeufs entiers. Fouetter au bain-marie sans depasser 48 degres.</v>
      </c>
      <c r="C16"/>
      <c r="D16"/>
    </row>
    <row r="17">
      <c r="A17" t="s" s="17">
        <v>136</v>
      </c>
      <c r="B17" t="str" s="14">
        <f>"[FOUETTER] "&amp;Procedure!D12</f>
        <v>[FOUETTER] Fouetter jusqu'au ruban. Poursuivre hors du bain-marie jusqu'a refroidissement complet.</v>
      </c>
      <c r="C17"/>
      <c r="D17"/>
    </row>
    <row r="18">
      <c r="A18" t="s" s="17">
        <v>137</v>
      </c>
      <c r="B18" t="str" s="14">
        <f>"[INCORPORER] "&amp;Procedure!D13</f>
        <v>[INCORPORER] Incorporer la farine. Ajouter la farine tamisee en pluie, melanger delicatement a la spatule.</v>
      </c>
      <c r="C18"/>
      <c r="D18"/>
    </row>
    <row r="19">
      <c r="A19" t="s" s="17">
        <v>138</v>
      </c>
      <c r="B19" t="str" s="14">
        <f>"[CUIRE] "&amp;Procedure!D14</f>
        <v>[CUIRE] Mouler et cuire. Chemiser le moule (beurre+farine), garnir aux 3/4 de la hauteur, cuire 20 a 30 min.</v>
      </c>
      <c r="C19"/>
      <c r="D19"/>
    </row>
    <row r="20">
      <c r="A20"/>
      <c r="B20"/>
      <c r="C20"/>
      <c r="D20"/>
    </row>
    <row r="21">
      <c r="A21" t="s" s="16">
        <v>143</v>
      </c>
      <c r="B21"/>
      <c r="C21"/>
      <c r="D21"/>
    </row>
    <row r="22">
      <c r="A22" t="s" s="17">
        <v>134</v>
      </c>
      <c r="B22" t="str" s="14">
        <f>"[METTRE EN PLACE] "&amp;Procedure!D15</f>
        <v>[METTRE EN PLACE] Mettre en place le poste de travail. Denrees, materiels de preparation, de cuisson et de dressage.</v>
      </c>
      <c r="C22"/>
      <c r="D22"/>
    </row>
    <row r="23">
      <c r="A23" t="s" s="17">
        <v>135</v>
      </c>
      <c r="B23" t="str" s="14">
        <f>"[MONTER] "&amp;Procedure!D16</f>
        <v>[MONTER] Monter la creme bien froide. En cuve froide.</v>
      </c>
      <c r="C23"/>
      <c r="D23"/>
    </row>
    <row r="24">
      <c r="A24" t="s" s="17">
        <v>136</v>
      </c>
      <c r="B24" t="str" s="14">
        <f>"[INCORPORER] "&amp;Procedure!D17</f>
        <v>[INCORPORER] Ajouter sucre et vanille. Fouetter jusqu'a la consistance desiree.</v>
      </c>
      <c r="C24"/>
      <c r="D24"/>
    </row>
    <row r="25">
      <c r="A25" t="s" s="17">
        <v>137</v>
      </c>
      <c r="B25" t="str" s="14">
        <f>"[RÉSERVER] "&amp;Procedure!D18</f>
        <v>[RÉSERVER] Reserver au froid. Debarrasser sur glace.</v>
      </c>
      <c r="C25"/>
      <c r="D25"/>
    </row>
    <row r="26">
      <c r="A26"/>
      <c r="B26"/>
      <c r="C26"/>
      <c r="D26"/>
    </row>
    <row r="27">
      <c r="A27" t="s" s="18">
        <v>22</v>
      </c>
      <c r="B27"/>
      <c r="C27"/>
      <c r="D27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A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2026-08-01T00:42:13Z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2026-08-01T00:42:13Z</dcterms:modified>
  <cp:revision>1</cp:revision>
</cp:coreProperties>
</file>