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<sst xmlns="http://schemas.openxmlformats.org/spreadsheetml/2006/main" count="124" uniqueCount="124">
  <si>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</si>
  <si>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</si>
  <si>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Vacherin glace a la vanille (PDR)</t>
  </si>
  <si>
    <t>Code</t>
  </si>
  <si>
    <t>PDR-VACHERIN-VAN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</si>
  <si>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</si>
  <si>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</si>
  <si>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</si>
  <si>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</si>
  <si>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</si>
  <si>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</si>
  <si>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</si>
  <si>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</si>
  <si>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</si>
  <si>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</si>
  <si>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</si>
  <si>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</si>
  <si>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</si>
  <si>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</si>
  <si>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</si>
  <si>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</si>
  <si>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</si>
  <si>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</si>
  <si>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</si>
  <si>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</si>
  <si>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</si>
  <si>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</si>
  <si>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</si>
  <si>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</si>
  <si>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</si>
  <si>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</si>
  <si>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</si>
  <si>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</si>
  <si>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</si>
  <si>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</si>
  <si>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</si>
  <si>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</si>
  <si>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</si>
  <si>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CERISE-CONF</t>
  </si>
  <si>
    <t>Cerises confites (bigarreaux)</t>
  </si>
  <si>
    <t>Fruits séchés et confits</t>
  </si>
  <si>
    <t>kg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</si>
  <si>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</si>
  <si>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</si>
  <si>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</si>
  <si>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</si>
  <si>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</si>
  <si>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</si>
  <si>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</si>
  <si>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</si>
  <si>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</si>
  <si>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</si>
  <si>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</si>
  <si>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</si>
  <si>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</si>
  <si>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</si>
  <si>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</si>
  <si>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</si>
  <si>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Meringue francaise (PDR)</t>
  </si>
  <si>
    <t>Meringue française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</si>
  <si>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</si>
  <si>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</si>
  <si>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</si>
  <si>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</si>
  <si>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</si>
  <si>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</si>
  <si>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</si>
  <si>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</si>
  <si>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</si>
  <si>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↳ VANILLE (baton)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</si>
  <si>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</si>
  <si>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</si>
  <si>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</si>
  <si>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↳ Cerises confites (bigarreaux)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</si>
  <si>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</si>
  <si>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</si>
  <si>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</si>
  <si>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</si>
  <si>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</si>
  <si>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</si>
  <si>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</si>
  <si>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meringue francaise. 3 disques, cuisson doux sans buee 2h30 a 3h.</t>
  </si>
  <si>
    <t>165 min (cuisson)</t>
  </si>
  <si>
    <t>Confectionner la creme anglaise. Turbiner en glace.</t>
  </si>
  <si>
    <t>MONTER</t>
  </si>
  <si>
    <t>Monter. Disque, glace, disque, glace, disque lisse dessus.</t>
  </si>
  <si>
    <t>Congeler. -20 degres.</t>
  </si>
  <si>
    <t>MASQUER</t>
  </si>
  <si>
    <t>Masquer. Chantilly douille cannelee C5, rosaces.</t>
  </si>
  <si>
    <t>Meringue francaise (PDR)</t>
  </si>
  <si>
    <t>METTRE EN PLACE</t>
  </si>
  <si>
    <t>Mettre en place le poste de travail. Denrees, materiels de preparation, de cuisson et de dressage.</t>
  </si>
  <si>
    <t>Monter les blancs. En cuve, ajouter le sucre semoule puis le sucre glace.</t>
  </si>
  <si>
    <t>FOUETTER</t>
  </si>
  <si>
    <t>Fouetter grande vitesse. Jusqu'a la consistance desiree.</t>
  </si>
  <si>
    <t>DRESSER</t>
  </si>
  <si>
    <t>Dresser et secher. Poche ou cuillere, cuisson four doux 2 a 5 heures selon la taille.</t>
  </si>
  <si>
    <t>300 min (cuisson)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</si>
  <si>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</si>
  <si>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</si>
  <si>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</si>
  <si>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</si>
  <si>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</si>
  <si>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</si>
  <si>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</si>
  <si>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</si>
  <si>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</si>
  <si>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</si>
  <si>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Creme Chantilly (PDR)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</si>
  <si>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</si>
  <si>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</si>
  <si>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</si>
  <si>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</si>
  <si>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</si>
  <si>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Fiche technique — Vacherin glace a la vanille (PDR)</t>
  </si>
  <si>
    <t>Vacherin glace a la vanille (PDR)  PDR-VACHERIN-VAN</t>
  </si>
  <si>
    <t>1.</t>
  </si>
  <si>
    <t>2.</t>
  </si>
  <si>
    <t>3.</t>
  </si>
  <si>
    <t>4.</t>
  </si>
  <si>
    <t>5.</t>
  </si>
  <si>
    <t>↳ Meringue francaise (PDR)  PDR-MER-FRANC</t>
  </si>
  <si>
    <t>↳ Creme anglaise traditionnelle (PDR)  PDR-CR-ANGLAISE</t>
  </si>
  <si>
    <t>↳ Creme Chantilly (PDR)  PDR-CR-CHANTIL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</si>
</sst>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6.2357789473684</v>
      </c>
    </row>
    <row r="12">
      <c r="A12" t="s" s="3">
        <v>17</v>
      </c>
      <c r="B12" s="4">
        <v>0.62357789473684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6.2357789473684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25</v>
      </c>
      <c r="G7" s="4">
        <f>E7*0.5902684211</f>
        <v>1.180537</v>
      </c>
    </row>
    <row r="8">
      <c r="A8" t="s" s="12">
        <v>35</v>
      </c>
      <c r="B8" t="s">
        <v>36</v>
      </c>
      <c r="C8" t="s">
        <v>37</v>
      </c>
      <c r="D8" s="9">
        <v>7.682749</v>
      </c>
      <c r="E8" s="11">
        <f>D8*$B$2</f>
        <v>7.682749</v>
      </c>
      <c r="F8" t="s">
        <v>25</v>
      </c>
      <c r="G8" s="4">
        <f>E8*0.2699999838</f>
        <v>2.074342</v>
      </c>
    </row>
    <row r="9">
      <c r="A9" t="s">
        <v>38</v>
      </c>
      <c r="B9" t="s">
        <v>39</v>
      </c>
      <c r="C9" t="s">
        <v>40</v>
      </c>
      <c r="D9" s="9">
        <v>0.025</v>
      </c>
      <c r="E9" s="11">
        <f>D9*$B$2</f>
        <v>0.025</v>
      </c>
      <c r="F9" t="s">
        <v>41</v>
      </c>
      <c r="G9" s="4">
        <f>E9*12</f>
        <v>0.3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45</v>
      </c>
      <c r="G10" s="4">
        <f>E10*2.85</f>
        <v>1.425</v>
      </c>
    </row>
    <row r="11">
      <c r="A11" t="s" s="12">
        <v>46</v>
      </c>
      <c r="B11" t="s">
        <v>47</v>
      </c>
      <c r="C11" t="s">
        <v>37</v>
      </c>
      <c r="D11" s="9">
        <v>1</v>
      </c>
      <c r="E11" s="11">
        <f>D11*$B$2</f>
        <v>1</v>
      </c>
      <c r="F11" t="s">
        <v>45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0.8</v>
      </c>
      <c r="E12" s="11">
        <f>D12*$B$2</f>
        <v>0.8</v>
      </c>
      <c r="F12" t="s">
        <v>41</v>
      </c>
      <c r="G12" s="4">
        <f>E12*0.82</f>
        <v>0.656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0.75</v>
      </c>
      <c r="E3" t="s">
        <v>41</v>
      </c>
      <c r="F3" t="s">
        <v>59</v>
      </c>
    </row>
    <row r="4">
      <c r="A4">
        <v>2</v>
      </c>
      <c r="B4" t="s">
        <v>60</v>
      </c>
      <c r="C4" t="s">
        <v>56</v>
      </c>
      <c r="D4" s="11">
        <v>0.25</v>
      </c>
      <c r="E4" t="s">
        <v>41</v>
      </c>
      <c r="F4" t="s">
        <v>61</v>
      </c>
    </row>
    <row r="5">
      <c r="A5">
        <v>3</v>
      </c>
      <c r="B5" t="s">
        <v>62</v>
      </c>
      <c r="C5" t="s">
        <v>63</v>
      </c>
      <c r="D5" s="11">
        <v>3.472</v>
      </c>
      <c r="E5" t="s">
        <v>25</v>
      </c>
      <c r="F5" t="s">
        <v>37</v>
      </c>
    </row>
    <row r="6">
      <c r="A6">
        <v>2</v>
      </c>
      <c r="B6" t="s">
        <v>64</v>
      </c>
      <c r="C6" t="s">
        <v>63</v>
      </c>
      <c r="D6" s="11">
        <v>0.5</v>
      </c>
      <c r="E6" t="s">
        <v>41</v>
      </c>
      <c r="F6" t="s">
        <v>50</v>
      </c>
    </row>
    <row r="7">
      <c r="A7">
        <v>1</v>
      </c>
      <c r="B7" t="s">
        <v>65</v>
      </c>
      <c r="C7" t="s">
        <v>56</v>
      </c>
      <c r="D7" s="11">
        <v>1.41</v>
      </c>
      <c r="E7" t="s">
        <v>41</v>
      </c>
      <c r="F7" t="s">
        <v>66</v>
      </c>
    </row>
    <row r="8">
      <c r="A8">
        <v>2</v>
      </c>
      <c r="B8" t="s">
        <v>67</v>
      </c>
      <c r="C8" t="s">
        <v>63</v>
      </c>
      <c r="D8" s="11">
        <v>1</v>
      </c>
      <c r="E8" t="s">
        <v>45</v>
      </c>
      <c r="F8" t="s">
        <v>37</v>
      </c>
    </row>
    <row r="9">
      <c r="A9">
        <v>2</v>
      </c>
      <c r="B9" t="s">
        <v>68</v>
      </c>
      <c r="C9" t="s">
        <v>56</v>
      </c>
      <c r="D9" s="11">
        <v>0.16</v>
      </c>
      <c r="E9" t="s">
        <v>41</v>
      </c>
      <c r="F9" t="s">
        <v>61</v>
      </c>
    </row>
    <row r="10">
      <c r="A10">
        <v>3</v>
      </c>
      <c r="B10" t="s">
        <v>62</v>
      </c>
      <c r="C10" t="s">
        <v>63</v>
      </c>
      <c r="D10" s="11">
        <v>4.211</v>
      </c>
      <c r="E10" t="s">
        <v>25</v>
      </c>
      <c r="F10" t="s">
        <v>37</v>
      </c>
    </row>
    <row r="11">
      <c r="A11">
        <v>2</v>
      </c>
      <c r="B11" t="s">
        <v>64</v>
      </c>
      <c r="C11" t="s">
        <v>63</v>
      </c>
      <c r="D11" s="11">
        <v>0.25</v>
      </c>
      <c r="E11" t="s">
        <v>41</v>
      </c>
      <c r="F11" t="s">
        <v>50</v>
      </c>
    </row>
    <row r="12">
      <c r="A12">
        <v>2</v>
      </c>
      <c r="B12" t="s">
        <v>69</v>
      </c>
      <c r="C12" t="s">
        <v>63</v>
      </c>
      <c r="D12" s="11">
        <v>1</v>
      </c>
      <c r="E12" t="s">
        <v>25</v>
      </c>
      <c r="F12" t="s">
        <v>34</v>
      </c>
    </row>
    <row r="13">
      <c r="A13">
        <v>1</v>
      </c>
      <c r="B13" t="s">
        <v>70</v>
      </c>
      <c r="C13" t="s">
        <v>56</v>
      </c>
      <c r="D13" s="11">
        <v>0.55</v>
      </c>
      <c r="E13" t="s">
        <v>41</v>
      </c>
      <c r="F13" t="s">
        <v>71</v>
      </c>
    </row>
    <row r="14">
      <c r="A14">
        <v>2</v>
      </c>
      <c r="B14" t="s">
        <v>72</v>
      </c>
      <c r="C14" t="s">
        <v>63</v>
      </c>
      <c r="D14" s="11">
        <v>0.5</v>
      </c>
      <c r="E14" t="s">
        <v>45</v>
      </c>
      <c r="F14" t="s">
        <v>44</v>
      </c>
    </row>
    <row r="15">
      <c r="A15">
        <v>2</v>
      </c>
      <c r="B15" t="s">
        <v>64</v>
      </c>
      <c r="C15" t="s">
        <v>63</v>
      </c>
      <c r="D15" s="11">
        <v>0.05</v>
      </c>
      <c r="E15" t="s">
        <v>41</v>
      </c>
      <c r="F15" t="s">
        <v>50</v>
      </c>
    </row>
    <row r="16">
      <c r="A16">
        <v>2</v>
      </c>
      <c r="B16" t="s">
        <v>69</v>
      </c>
      <c r="C16" t="s">
        <v>63</v>
      </c>
      <c r="D16" s="11">
        <v>1</v>
      </c>
      <c r="E16" t="s">
        <v>25</v>
      </c>
      <c r="F16" t="s">
        <v>34</v>
      </c>
    </row>
    <row r="17">
      <c r="A17">
        <v>1</v>
      </c>
      <c r="B17" t="s">
        <v>73</v>
      </c>
      <c r="C17" t="s">
        <v>63</v>
      </c>
      <c r="D17" s="11">
        <v>0.025</v>
      </c>
      <c r="E17" t="s">
        <v>41</v>
      </c>
      <c r="F1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 t="s">
        <v>82</v>
      </c>
    </row>
    <row r="3">
      <c r="A3" t="s">
        <v>2</v>
      </c>
      <c r="B3">
        <v>2</v>
      </c>
      <c r="C3" t="s">
        <v>80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/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/>
      <c r="F6"/>
    </row>
    <row r="7">
      <c r="A7" t="s">
        <v>89</v>
      </c>
      <c r="B7">
        <v>1</v>
      </c>
      <c r="C7" t="s">
        <v>90</v>
      </c>
      <c r="D7" t="s" s="14">
        <v>91</v>
      </c>
      <c r="E7" t="s" s="14"/>
      <c r="F7"/>
    </row>
    <row r="8">
      <c r="A8" t="s">
        <v>89</v>
      </c>
      <c r="B8">
        <v>2</v>
      </c>
      <c r="C8" t="s">
        <v>84</v>
      </c>
      <c r="D8" t="s" s="14">
        <v>92</v>
      </c>
      <c r="E8" t="s" s="14"/>
      <c r="F8"/>
    </row>
    <row r="9">
      <c r="A9" t="s">
        <v>89</v>
      </c>
      <c r="B9">
        <v>3</v>
      </c>
      <c r="C9" t="s">
        <v>93</v>
      </c>
      <c r="D9" t="s" s="14">
        <v>94</v>
      </c>
      <c r="E9" t="s" s="14"/>
      <c r="F9"/>
    </row>
    <row r="10">
      <c r="A10" t="s">
        <v>89</v>
      </c>
      <c r="B10">
        <v>4</v>
      </c>
      <c r="C10" t="s">
        <v>95</v>
      </c>
      <c r="D10" t="s" s="14">
        <v>96</v>
      </c>
      <c r="E10" t="s" s="14"/>
      <c r="F10" t="s">
        <v>97</v>
      </c>
    </row>
    <row r="11">
      <c r="A11" t="s">
        <v>98</v>
      </c>
      <c r="B11">
        <v>1</v>
      </c>
      <c r="C11" t="s">
        <v>90</v>
      </c>
      <c r="D11" t="s" s="14">
        <v>91</v>
      </c>
      <c r="E11" t="s" s="14"/>
      <c r="F11"/>
    </row>
    <row r="12">
      <c r="A12" t="s">
        <v>98</v>
      </c>
      <c r="B12">
        <v>2</v>
      </c>
      <c r="C12" t="s">
        <v>99</v>
      </c>
      <c r="D12" t="s" s="14">
        <v>100</v>
      </c>
      <c r="E12" t="s" s="14"/>
      <c r="F12"/>
    </row>
    <row r="13">
      <c r="A13" t="s">
        <v>98</v>
      </c>
      <c r="B13">
        <v>3</v>
      </c>
      <c r="C13" t="s">
        <v>101</v>
      </c>
      <c r="D13" t="s" s="14">
        <v>102</v>
      </c>
      <c r="E13" t="s" s="14"/>
      <c r="F13"/>
    </row>
    <row r="14">
      <c r="A14" t="s">
        <v>98</v>
      </c>
      <c r="B14">
        <v>4</v>
      </c>
      <c r="C14" t="s">
        <v>103</v>
      </c>
      <c r="D14" t="s" s="14">
        <v>104</v>
      </c>
      <c r="E14" t="s" s="14"/>
      <c r="F14"/>
    </row>
    <row r="15">
      <c r="A15" t="s">
        <v>98</v>
      </c>
      <c r="B15">
        <v>5</v>
      </c>
      <c r="C15" t="s">
        <v>105</v>
      </c>
      <c r="D15" t="s" s="14">
        <v>106</v>
      </c>
      <c r="E15" t="s" s="14"/>
      <c r="F15" t="s">
        <v>107</v>
      </c>
    </row>
    <row r="16">
      <c r="A16" t="s">
        <v>108</v>
      </c>
      <c r="B16">
        <v>1</v>
      </c>
      <c r="C16" t="s">
        <v>90</v>
      </c>
      <c r="D16" t="s" s="14">
        <v>91</v>
      </c>
      <c r="E16" t="s" s="14"/>
      <c r="F16"/>
    </row>
    <row r="17">
      <c r="A17" t="s">
        <v>108</v>
      </c>
      <c r="B17">
        <v>2</v>
      </c>
      <c r="C17" t="s">
        <v>84</v>
      </c>
      <c r="D17" t="s" s="14">
        <v>109</v>
      </c>
      <c r="E17" t="s" s="14"/>
      <c r="F17"/>
    </row>
    <row r="18">
      <c r="A18" t="s">
        <v>108</v>
      </c>
      <c r="B18">
        <v>3</v>
      </c>
      <c r="C18" t="s">
        <v>110</v>
      </c>
      <c r="D18" t="s" s="14">
        <v>111</v>
      </c>
      <c r="E18" t="s" s="14"/>
      <c r="F18"/>
    </row>
    <row r="19">
      <c r="A19" t="s">
        <v>108</v>
      </c>
      <c r="B19">
        <v>4</v>
      </c>
      <c r="C19" t="s">
        <v>112</v>
      </c>
      <c r="D19" t="s" s="14">
        <v>113</v>
      </c>
      <c r="E19" t="s" s="14"/>
      <c r="F1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"PDR-VACHERIN-VAN · PAT.GLACES · référence : "&amp;Besoins!B3&amp;" "&amp;Besoins!C3&amp;" · multiplicateur réglable sur la feuille ""Besoins"""</f>
        <v>PDR-VACHERIN-VAN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"[CONFECTIONNER] "&amp;Procedure!D2</f>
        <v>[CONFECTIONNER] Confectionner la meringue francaise. 3 disques, cuisson doux sans buee 2h30 a 3h.</v>
      </c>
      <c r="C5"/>
      <c r="D5"/>
    </row>
    <row r="6">
      <c r="A6" t="s" s="17">
        <v>117</v>
      </c>
      <c r="B6" t="str" s="14">
        <f>"[CONFECTIONNER] "&amp;Procedure!D3</f>
        <v>[CONFECTIONNER] Confectionner la creme anglaise. Turbiner en glace.</v>
      </c>
      <c r="C6"/>
      <c r="D6"/>
    </row>
    <row r="7">
      <c r="A7" t="s" s="17">
        <v>118</v>
      </c>
      <c r="B7" t="str" s="14">
        <f>"[MONTER] "&amp;Procedure!D4</f>
        <v>[MONTER] Monter. Disque, glace, disque, glace, disque lisse dessus.</v>
      </c>
      <c r="C7"/>
      <c r="D7"/>
    </row>
    <row r="8">
      <c r="A8" t="s" s="17">
        <v>119</v>
      </c>
      <c r="B8" t="str" s="14">
        <f>Procedure!D5</f>
        <v>Congeler. -20 degres.</v>
      </c>
      <c r="C8"/>
      <c r="D8"/>
    </row>
    <row r="9">
      <c r="A9" t="s" s="17">
        <v>120</v>
      </c>
      <c r="B9" t="str" s="14">
        <f>"[MASQUER] "&amp;Procedure!D6</f>
        <v>[MASQUER] Masquer. Chantilly douille cannelee C5, rosaces.</v>
      </c>
      <c r="C9"/>
      <c r="D9"/>
    </row>
    <row r="10">
      <c r="A10"/>
      <c r="B10"/>
      <c r="C10"/>
      <c r="D10"/>
    </row>
    <row r="11">
      <c r="A11" t="s" s="16">
        <v>121</v>
      </c>
      <c r="B11"/>
      <c r="C11"/>
      <c r="D11"/>
    </row>
    <row r="12">
      <c r="A12" t="s" s="17">
        <v>116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117</v>
      </c>
      <c r="B13" t="str" s="14">
        <f>"[MONTER] "&amp;Procedure!D8</f>
        <v>[MONTER] Monter les blancs. En cuve, ajouter le sucre semoule puis le sucre glace.</v>
      </c>
      <c r="C13"/>
      <c r="D13"/>
    </row>
    <row r="14">
      <c r="A14" t="s" s="17">
        <v>118</v>
      </c>
      <c r="B14" t="str" s="14">
        <f>"[FOUETTER] "&amp;Procedure!D9</f>
        <v>[FOUETTER] Fouetter grande vitesse. Jusqu'a la consistance desiree.</v>
      </c>
      <c r="C14"/>
      <c r="D14"/>
    </row>
    <row r="15">
      <c r="A15" t="s" s="17">
        <v>119</v>
      </c>
      <c r="B15" t="str" s="14">
        <f>"[DRESSER] "&amp;Procedure!D10</f>
        <v>[DRESSER] Dresser et secher. Poche ou cuillere, cuisson four doux 2 a 5 heures selon la taille.</v>
      </c>
      <c r="C15"/>
      <c r="D15"/>
    </row>
    <row r="16">
      <c r="A16"/>
      <c r="B16"/>
      <c r="C16"/>
      <c r="D16"/>
    </row>
    <row r="17">
      <c r="A17" t="s" s="16">
        <v>122</v>
      </c>
      <c r="B17"/>
      <c r="C17"/>
      <c r="D17"/>
    </row>
    <row r="18">
      <c r="A18" t="s" s="17">
        <v>116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117</v>
      </c>
      <c r="B19" t="str" s="14">
        <f>"[BOUILLIR] "&amp;Procedure!D12</f>
        <v>[BOUILLIR] Bouillir le lait. Avec la vanille.</v>
      </c>
      <c r="C19"/>
      <c r="D19"/>
    </row>
    <row r="20">
      <c r="A20" t="s" s="17">
        <v>118</v>
      </c>
      <c r="B20" t="str" s="14">
        <f>"[BLANCHIR] "&amp;Procedure!D13</f>
        <v>[BLANCHIR] Blanchir les jaunes. Avec le sucre.</v>
      </c>
      <c r="C20"/>
      <c r="D20"/>
    </row>
    <row r="21">
      <c r="A21" t="s" s="17">
        <v>119</v>
      </c>
      <c r="B21" t="str" s="14">
        <f>"[TEMPÉRER] "&amp;Procedure!D14</f>
        <v>[TEMPÉRER] Tempérer et cuire. Verser le lait chaud sur les jaunes, cuire a 84 degres en remuant sans cesse.</v>
      </c>
      <c r="C21"/>
      <c r="D21"/>
    </row>
    <row r="22">
      <c r="A22" t="s" s="17">
        <v>120</v>
      </c>
      <c r="B22" t="str" s="14">
        <f>"[REFROIDIR] "&amp;Procedure!D15</f>
        <v>[REFROIDIR] Chinoiser et refroidir. Sangler rapidement sur glace, reserver au froid 24h maximum.</v>
      </c>
      <c r="C22"/>
      <c r="D22"/>
    </row>
    <row r="23">
      <c r="A23"/>
      <c r="B23"/>
      <c r="C23"/>
      <c r="D23"/>
    </row>
    <row r="24">
      <c r="A24" t="s" s="16">
        <v>123</v>
      </c>
      <c r="B24"/>
      <c r="C24"/>
      <c r="D24"/>
    </row>
    <row r="25">
      <c r="A25" t="s" s="17">
        <v>116</v>
      </c>
      <c r="B25" t="str" s="14">
        <f>"[METTRE EN PLACE] "&amp;Procedure!D16</f>
        <v>[METTRE EN PLACE] Mettre en place le poste de travail. Denrees, materiels de preparation, de cuisson et de dressage.</v>
      </c>
      <c r="C25"/>
      <c r="D25"/>
    </row>
    <row r="26">
      <c r="A26" t="s" s="17">
        <v>117</v>
      </c>
      <c r="B26" t="str" s="14">
        <f>"[MONTER] "&amp;Procedure!D17</f>
        <v>[MONTER] Monter la creme bien froide. En cuve froide.</v>
      </c>
      <c r="C26"/>
      <c r="D26"/>
    </row>
    <row r="27">
      <c r="A27" t="s" s="17">
        <v>118</v>
      </c>
      <c r="B27" t="str" s="14">
        <f>"[INCORPORER] "&amp;Procedure!D18</f>
        <v>[INCORPORER] Ajouter sucre et vanille. Fouetter jusqu'a la consistance desiree.</v>
      </c>
      <c r="C27"/>
      <c r="D27"/>
    </row>
    <row r="28">
      <c r="A28" t="s" s="17">
        <v>119</v>
      </c>
      <c r="B28" t="str" s="14">
        <f>"[RÉSERVER] "&amp;Procedure!D19</f>
        <v>[RÉSERVER] Reserver au froid. Debarrasser sur glace.</v>
      </c>
      <c r="C28"/>
      <c r="D28"/>
    </row>
    <row r="29">
      <c r="A29"/>
      <c r="B29"/>
      <c r="C29"/>
      <c r="D29"/>
    </row>
    <row r="30">
      <c r="A30" t="s" s="18">
        <v>22</v>
      </c>
      <c r="B30"/>
      <c r="C30"/>
      <c r="D30"/>
    </row>
  </sheetData>
  <sheetProtection sheet="1"/>
  <mergeCells count="2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2026-09-15T14:08:31Z</dcterms:created>
  <dc:title>Vacherin glace a la vanille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2026-09-15T14:08:31Z</dcterms:modified>
  <cp:revision>1</cp:revision>
</cp:coreProperties>
</file>