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<sst xmlns="http://schemas.openxmlformats.org/spreadsheetml/2006/main" count="101" uniqueCount="101">
  <si>
    <t>Fiche technique</t>
  </si>
  <si>
    <t>Nom</t>
  </si>
  <si>
    <t>Canneles bordelais (PDR)</t>
  </si>
  <si>
    <t>Code</t>
  </si>
  <si>
    <t>PDR-CANNELE-BORD</t>
  </si>
  <si>
    <t>Classe</t>
  </si>
  <si>
    <t>Petits fours (PAT.PETITS_FOURS)</t>
  </si>
  <si>
    <t>Statut</t>
  </si>
  <si>
    <t>publie</t>
  </si>
  <si>
    <t>Verrouillée</t>
  </si>
  <si>
    <t>Oui — Corrigée (contournement CONV.OEUFS) et reverrouillée, Chapitre 5</t>
  </si>
  <si>
    <t>Source bibliographique</t>
  </si>
  <si>
    <t>La Pâtisserie de Référence (BPI.PDR)</t>
  </si>
  <si>
    <t>Provenance</t>
  </si>
  <si>
    <t>Quantité de référence</t>
  </si>
  <si>
    <t>30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</si>
  <si>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</si>
  <si>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</si>
  <si>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</si>
  <si>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</si>
  <si>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</si>
  <si>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04:07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</si>
  <si>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</si>
  <si>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</si>
  <si>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</si>
  <si>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</si>
  <si>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</si>
  <si>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</si>
  <si>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</si>
  <si>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</si>
  <si>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</si>
  <si>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</si>
  <si>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00000026</t>
  </si>
  <si>
    <t>RHUM 50ø</t>
  </si>
  <si>
    <t>Alcool</t>
  </si>
  <si>
    <t>lt</t>
  </si>
  <si>
    <t>00000014</t>
  </si>
  <si>
    <t>VANILLE (baton)</t>
  </si>
  <si>
    <t>Eléments divers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</si>
  <si>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</si>
  <si>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</si>
  <si>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</si>
  <si>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</si>
  <si>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</si>
  <si>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</si>
  <si>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</si>
  <si>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FAR-T55</t>
  </si>
  <si>
    <t>Farine de blé T55</t>
  </si>
  <si>
    <t>Farines de blé</t>
  </si>
  <si>
    <t>00000051</t>
  </si>
  <si>
    <t>LAIT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</si>
  <si>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</si>
  <si>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</si>
  <si>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</si>
  <si>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</si>
  <si>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</si>
  <si>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</si>
  <si>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</si>
  <si>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</si>
  <si>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</si>
  <si>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</si>
  <si>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30 pc)</t>
  </si>
  <si>
    <t>recette</t>
  </si>
  <si>
    <t>Petits fours</t>
  </si>
  <si>
    <t xml:space="preserve">    ↳ LAIT</t>
  </si>
  <si>
    <t>matiere</t>
  </si>
  <si>
    <t xml:space="preserve">    ↳ VANILLE (baton)</t>
  </si>
  <si>
    <t xml:space="preserve">    ↳ BEURRE</t>
  </si>
  <si>
    <t xml:space="preserve">    ↳ Sucre blanc cristal sac 25 kg</t>
  </si>
  <si>
    <t xml:space="preserve">    ↳ Farine de blé T55</t>
  </si>
  <si>
    <t xml:space="preserve">    ↳ Sel fin de cuisine</t>
  </si>
  <si>
    <t xml:space="preserve">    ↳ JAUNE D'OEUF (ML)</t>
  </si>
  <si>
    <t>Conversions oeufs et ovoproduits</t>
  </si>
  <si>
    <t xml:space="preserve">        ↳ OEUF A3 (PRIX)</t>
  </si>
  <si>
    <t xml:space="preserve">    ↳ OEUF (P)</t>
  </si>
  <si>
    <t xml:space="preserve">        ↳ OEUF (ml)</t>
  </si>
  <si>
    <t xml:space="preserve">            ↳ OEUF A3 (PRIX)</t>
  </si>
  <si>
    <t xml:space="preserve">    ↳ RHUM 50ø</t>
  </si>
  <si>
    <t>Recette</t>
  </si>
  <si>
    <t>#</t>
  </si>
  <si>
    <t>Verbe</t>
  </si>
  <si>
    <t>Étape</t>
  </si>
  <si>
    <t>Précision technique</t>
  </si>
  <si>
    <t>Durée</t>
  </si>
  <si>
    <t>Faire un puits de farine. Oeufs (jaunes+entier) au milieu.</t>
  </si>
  <si>
    <t>BOUILLIR</t>
  </si>
  <si>
    <t>Bouillir lait, sucre, vanille et beurre. Verser bouillant sur le melange delaye.</t>
  </si>
  <si>
    <t>INCORPORER</t>
  </si>
  <si>
    <t>Ajouter le rhum. Melanger.</t>
  </si>
  <si>
    <t>MOULER</t>
  </si>
  <si>
    <t>Mouler. Aux 4/5 des moules.</t>
  </si>
  <si>
    <t>CUIRE</t>
  </si>
  <si>
    <t>Cuire. 150 degres, 45 min.</t>
  </si>
  <si>
    <t>45 min (cuisson)</t>
  </si>
  <si>
    <t>Fiche technique — Canneles bordelais (PDR)</t>
  </si>
  <si>
    <t>Canneles bordelais (PDR)  PDR-CANNELE-BORD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</si>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</sst>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4.0824955263158</v>
      </c>
    </row>
    <row r="12">
      <c r="A12" t="s" s="3">
        <v>17</v>
      </c>
      <c r="B12" s="4">
        <v>0.13608318421053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4.0824955263158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30</v>
      </c>
      <c r="C3" t="s" s="10">
        <v>25</v>
      </c>
      <c r="D3"/>
      <c r="E3"/>
      <c r="F3"/>
    </row>
    <row r="4">
      <c r="A4" t="s">
        <v>26</v>
      </c>
      <c r="B4" s="11">
        <f>$B$2*B3</f>
        <v>30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0.05</v>
      </c>
      <c r="E7" s="11">
        <f>D7*$B$2</f>
        <v>0.05</v>
      </c>
      <c r="F7" t="s">
        <v>35</v>
      </c>
      <c r="G7" s="4">
        <f>E7*13.3119</f>
        <v>0.665595</v>
      </c>
    </row>
    <row r="8">
      <c r="A8" t="s" s="12">
        <v>36</v>
      </c>
      <c r="B8" t="s">
        <v>37</v>
      </c>
      <c r="C8" t="s">
        <v>38</v>
      </c>
      <c r="D8" s="9">
        <v>1</v>
      </c>
      <c r="E8" s="11">
        <f>D8*$B$2</f>
        <v>1</v>
      </c>
      <c r="F8" t="s">
        <v>25</v>
      </c>
      <c r="G8" s="4">
        <f>E8*0.5902684211</f>
        <v>0.590268</v>
      </c>
    </row>
    <row r="9">
      <c r="A9" t="s" s="12">
        <v>39</v>
      </c>
      <c r="B9" t="s">
        <v>40</v>
      </c>
      <c r="C9" t="s">
        <v>41</v>
      </c>
      <c r="D9" s="9">
        <v>0.1</v>
      </c>
      <c r="E9" s="11">
        <f>D9*$B$2</f>
        <v>0.1</v>
      </c>
      <c r="F9" t="s">
        <v>42</v>
      </c>
      <c r="G9" s="4">
        <f>E9*3.9514</f>
        <v>0.39514</v>
      </c>
    </row>
    <row r="10">
      <c r="A10" t="s" s="12">
        <v>43</v>
      </c>
      <c r="B10" t="s">
        <v>44</v>
      </c>
      <c r="C10" t="s">
        <v>45</v>
      </c>
      <c r="D10" s="9">
        <v>6.210526</v>
      </c>
      <c r="E10" s="11">
        <f>D10*$B$2</f>
        <v>6.210526</v>
      </c>
      <c r="F10" t="s">
        <v>25</v>
      </c>
      <c r="G10" s="4">
        <f>E10*0.2700000137</f>
        <v>1.676842</v>
      </c>
    </row>
    <row r="11">
      <c r="A11" t="s">
        <v>46</v>
      </c>
      <c r="B11" t="s">
        <v>47</v>
      </c>
      <c r="C11" t="s">
        <v>48</v>
      </c>
      <c r="D11" s="9">
        <v>0.2</v>
      </c>
      <c r="E11" s="11">
        <f>D11*$B$2</f>
        <v>0.2</v>
      </c>
      <c r="F11" t="s">
        <v>42</v>
      </c>
      <c r="G11" s="4">
        <f>E11*0.56</f>
        <v>0.112</v>
      </c>
    </row>
    <row r="12">
      <c r="A12" t="s" s="12">
        <v>49</v>
      </c>
      <c r="B12" t="s">
        <v>50</v>
      </c>
      <c r="C12" t="s">
        <v>45</v>
      </c>
      <c r="D12" s="9">
        <v>1</v>
      </c>
      <c r="E12" s="11">
        <f>D12*$B$2</f>
        <v>1</v>
      </c>
      <c r="F12" t="s">
        <v>35</v>
      </c>
      <c r="G12" s="4">
        <f>E12*0.5999</f>
        <v>0.5999</v>
      </c>
    </row>
    <row r="13">
      <c r="A13" t="s">
        <v>51</v>
      </c>
      <c r="B13" t="s">
        <v>52</v>
      </c>
      <c r="C13" t="s">
        <v>53</v>
      </c>
      <c r="D13" s="9">
        <v>0.005</v>
      </c>
      <c r="E13" s="11">
        <f>D13*$B$2</f>
        <v>0.005</v>
      </c>
      <c r="F13" t="s">
        <v>42</v>
      </c>
      <c r="G13" s="4">
        <f>E13*0.35</f>
        <v>0.00175</v>
      </c>
    </row>
    <row r="14">
      <c r="A14" t="s">
        <v>54</v>
      </c>
      <c r="B14" t="s">
        <v>55</v>
      </c>
      <c r="C14" t="s">
        <v>56</v>
      </c>
      <c r="D14" s="9">
        <v>0.05</v>
      </c>
      <c r="E14" s="11">
        <f>D14*$B$2</f>
        <v>0.05</v>
      </c>
      <c r="F14" t="s">
        <v>42</v>
      </c>
      <c r="G14" s="4">
        <f>E14*0.82</f>
        <v>0.041</v>
      </c>
    </row>
    <row r="15">
      <c r="A15"/>
      <c r="B15"/>
      <c r="C15"/>
      <c r="D15"/>
      <c r="E15"/>
      <c r="F15" t="s" s="3">
        <v>57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62</v>
      </c>
      <c r="D2" s="11">
        <v>30</v>
      </c>
      <c r="E2" t="s">
        <v>25</v>
      </c>
      <c r="F2" t="s">
        <v>63</v>
      </c>
    </row>
    <row r="3">
      <c r="A3">
        <v>1</v>
      </c>
      <c r="B3" t="s">
        <v>64</v>
      </c>
      <c r="C3" t="s">
        <v>65</v>
      </c>
      <c r="D3" s="11">
        <v>1</v>
      </c>
      <c r="E3" t="s">
        <v>35</v>
      </c>
      <c r="F3" t="s">
        <v>45</v>
      </c>
    </row>
    <row r="4">
      <c r="A4">
        <v>1</v>
      </c>
      <c r="B4" t="s">
        <v>66</v>
      </c>
      <c r="C4" t="s">
        <v>65</v>
      </c>
      <c r="D4" s="11">
        <v>1</v>
      </c>
      <c r="E4" t="s">
        <v>25</v>
      </c>
      <c r="F4" t="s">
        <v>38</v>
      </c>
    </row>
    <row r="5">
      <c r="A5">
        <v>1</v>
      </c>
      <c r="B5" t="s">
        <v>67</v>
      </c>
      <c r="C5" t="s">
        <v>65</v>
      </c>
      <c r="D5" s="11">
        <v>0.1</v>
      </c>
      <c r="E5" t="s">
        <v>42</v>
      </c>
      <c r="F5" t="s">
        <v>41</v>
      </c>
    </row>
    <row r="6">
      <c r="A6">
        <v>1</v>
      </c>
      <c r="B6" t="s">
        <v>68</v>
      </c>
      <c r="C6" t="s">
        <v>65</v>
      </c>
      <c r="D6" s="11">
        <v>0.05</v>
      </c>
      <c r="E6" t="s">
        <v>42</v>
      </c>
      <c r="F6" t="s">
        <v>56</v>
      </c>
    </row>
    <row r="7">
      <c r="A7">
        <v>1</v>
      </c>
      <c r="B7" t="s">
        <v>69</v>
      </c>
      <c r="C7" t="s">
        <v>65</v>
      </c>
      <c r="D7" s="11">
        <v>0.2</v>
      </c>
      <c r="E7" t="s">
        <v>42</v>
      </c>
      <c r="F7" t="s">
        <v>48</v>
      </c>
    </row>
    <row r="8">
      <c r="A8">
        <v>1</v>
      </c>
      <c r="B8" t="s">
        <v>70</v>
      </c>
      <c r="C8" t="s">
        <v>65</v>
      </c>
      <c r="D8" s="11">
        <v>0.005</v>
      </c>
      <c r="E8" t="s">
        <v>42</v>
      </c>
      <c r="F8" t="s">
        <v>53</v>
      </c>
    </row>
    <row r="9">
      <c r="A9">
        <v>1</v>
      </c>
      <c r="B9" t="s">
        <v>71</v>
      </c>
      <c r="C9" t="s">
        <v>62</v>
      </c>
      <c r="D9" s="11">
        <v>0.16</v>
      </c>
      <c r="E9" t="s">
        <v>42</v>
      </c>
      <c r="F9" t="s">
        <v>72</v>
      </c>
    </row>
    <row r="10">
      <c r="A10">
        <v>2</v>
      </c>
      <c r="B10" t="s">
        <v>73</v>
      </c>
      <c r="C10" t="s">
        <v>65</v>
      </c>
      <c r="D10" s="11">
        <v>4.211</v>
      </c>
      <c r="E10" t="s">
        <v>25</v>
      </c>
      <c r="F10" t="s">
        <v>45</v>
      </c>
    </row>
    <row r="11">
      <c r="A11">
        <v>1</v>
      </c>
      <c r="B11" t="s">
        <v>74</v>
      </c>
      <c r="C11" t="s">
        <v>62</v>
      </c>
      <c r="D11" s="11">
        <v>2</v>
      </c>
      <c r="E11" t="s">
        <v>25</v>
      </c>
      <c r="F11" t="s">
        <v>72</v>
      </c>
    </row>
    <row r="12">
      <c r="A12">
        <v>2</v>
      </c>
      <c r="B12" t="s">
        <v>75</v>
      </c>
      <c r="C12" t="s">
        <v>62</v>
      </c>
      <c r="D12" s="11">
        <v>0.11</v>
      </c>
      <c r="E12" t="s">
        <v>35</v>
      </c>
      <c r="F12" t="s">
        <v>72</v>
      </c>
    </row>
    <row r="13">
      <c r="A13">
        <v>3</v>
      </c>
      <c r="B13" t="s">
        <v>76</v>
      </c>
      <c r="C13" t="s">
        <v>65</v>
      </c>
      <c r="D13" s="11">
        <v>2</v>
      </c>
      <c r="E13" t="s">
        <v>25</v>
      </c>
      <c r="F13" t="s">
        <v>45</v>
      </c>
    </row>
    <row r="14">
      <c r="A14">
        <v>1</v>
      </c>
      <c r="B14" t="s">
        <v>77</v>
      </c>
      <c r="C14" t="s">
        <v>65</v>
      </c>
      <c r="D14" s="11">
        <v>0.05</v>
      </c>
      <c r="E14" t="s">
        <v>35</v>
      </c>
      <c r="F14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78</v>
      </c>
      <c r="B1" t="s" s="2">
        <v>79</v>
      </c>
      <c r="C1" t="s" s="2">
        <v>80</v>
      </c>
      <c r="D1" t="s" s="2">
        <v>81</v>
      </c>
      <c r="E1" t="s" s="2">
        <v>82</v>
      </c>
      <c r="F1" t="s" s="2">
        <v>83</v>
      </c>
    </row>
    <row r="2">
      <c r="A2" t="s">
        <v>2</v>
      </c>
      <c r="B2">
        <v>1</v>
      </c>
      <c r="C2"/>
      <c r="D2" t="s" s="14">
        <v>84</v>
      </c>
      <c r="E2" t="s" s="14"/>
      <c r="F2"/>
    </row>
    <row r="3">
      <c r="A3" t="s">
        <v>2</v>
      </c>
      <c r="B3">
        <v>2</v>
      </c>
      <c r="C3" t="s">
        <v>85</v>
      </c>
      <c r="D3" t="s" s="14">
        <v>86</v>
      </c>
      <c r="E3" t="s" s="14"/>
      <c r="F3"/>
    </row>
    <row r="4">
      <c r="A4" t="s">
        <v>2</v>
      </c>
      <c r="B4">
        <v>3</v>
      </c>
      <c r="C4" t="s">
        <v>87</v>
      </c>
      <c r="D4" t="s" s="14">
        <v>88</v>
      </c>
      <c r="E4" t="s" s="14"/>
      <c r="F4"/>
    </row>
    <row r="5">
      <c r="A5" t="s">
        <v>2</v>
      </c>
      <c r="B5">
        <v>4</v>
      </c>
      <c r="C5" t="s">
        <v>89</v>
      </c>
      <c r="D5" t="s" s="14">
        <v>90</v>
      </c>
      <c r="E5" t="s" s="14"/>
      <c r="F5"/>
    </row>
    <row r="6">
      <c r="A6" t="s">
        <v>2</v>
      </c>
      <c r="B6">
        <v>5</v>
      </c>
      <c r="C6" t="s">
        <v>91</v>
      </c>
      <c r="D6" t="s" s="14">
        <v>92</v>
      </c>
      <c r="E6" t="s" s="14"/>
      <c r="F6" t="s">
        <v>93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94</v>
      </c>
      <c r="B1"/>
      <c r="C1"/>
      <c r="D1"/>
    </row>
    <row r="2">
      <c r="A2" t="str" s="15">
        <f>"PDR-CANNELE-BORD · PAT.PETITS_FOURS · référence : "&amp;Besoins!B3&amp;" "&amp;Besoins!C3&amp;" · multiplicateur réglable sur la feuille ""Besoins"""</f>
        <v>PDR-CANNELE-BORD · PAT.PETITS_FOURS · référence : 30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95</v>
      </c>
      <c r="B4"/>
      <c r="C4"/>
      <c r="D4"/>
    </row>
    <row r="5">
      <c r="A5" t="s" s="17">
        <v>96</v>
      </c>
      <c r="B5" t="str" s="14">
        <f>Procedure!D2</f>
        <v>Faire un puits de farine. Oeufs (jaunes+entier) au milieu.</v>
      </c>
      <c r="C5"/>
      <c r="D5"/>
    </row>
    <row r="6">
      <c r="A6" t="s" s="17">
        <v>97</v>
      </c>
      <c r="B6" t="str" s="14">
        <f>"[BOUILLIR] "&amp;Procedure!D3</f>
        <v>[BOUILLIR] Bouillir lait, sucre, vanille et beurre. Verser bouillant sur le melange delaye.</v>
      </c>
      <c r="C6"/>
      <c r="D6"/>
    </row>
    <row r="7">
      <c r="A7" t="s" s="17">
        <v>98</v>
      </c>
      <c r="B7" t="str" s="14">
        <f>"[INCORPORER] "&amp;Procedure!D4</f>
        <v>[INCORPORER] Ajouter le rhum. Melanger.</v>
      </c>
      <c r="C7"/>
      <c r="D7"/>
    </row>
    <row r="8">
      <c r="A8" t="s" s="17">
        <v>99</v>
      </c>
      <c r="B8" t="str" s="14">
        <f>"[MOULER] "&amp;Procedure!D5</f>
        <v>[MOULER] Mouler. Aux 4/5 des moules.</v>
      </c>
      <c r="C8"/>
      <c r="D8"/>
    </row>
    <row r="9">
      <c r="A9" t="s" s="17">
        <v>100</v>
      </c>
      <c r="B9" t="str" s="14">
        <f>"[CUIRE] "&amp;Procedure!D6</f>
        <v>[CUIRE] Cuire. 150 degres, 45 min.</v>
      </c>
      <c r="C9"/>
      <c r="D9"/>
    </row>
    <row r="10">
      <c r="A10"/>
      <c r="B10"/>
      <c r="C10"/>
      <c r="D10"/>
    </row>
    <row r="11">
      <c r="A11" t="s" s="18">
        <v>22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2026-08-01T02:07:02Z</dcterms:created>
  <dc:title>Canneles bordelais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2026-08-01T02:07:02Z</dcterms:modified>
  <cp:revision>1</cp:revision>
</cp:coreProperties>
</file>