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<sst xmlns="http://schemas.openxmlformats.org/spreadsheetml/2006/main" count="115" uniqueCount="115">
  <si>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</si>
  <si>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</si>
  <si>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Macarons au chocolat (PDR)</t>
  </si>
  <si>
    <t>Code</t>
  </si>
  <si>
    <t>PDR-MACARON-CHOC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</si>
  <si>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</si>
  <si>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</si>
  <si>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</si>
  <si>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</si>
  <si>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</si>
  <si>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</si>
  <si>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</si>
  <si>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</si>
  <si>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</si>
  <si>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</si>
  <si>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</si>
  <si>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</si>
  <si>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</si>
  <si>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</si>
  <si>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</si>
  <si>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</si>
  <si>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</si>
  <si>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</si>
  <si>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</si>
  <si>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</si>
  <si>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</si>
  <si>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</si>
  <si>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</si>
  <si>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</si>
  <si>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</si>
  <si>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</si>
  <si>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</si>
  <si>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</si>
  <si>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</si>
  <si>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</si>
  <si>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</si>
  <si>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</si>
  <si>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</si>
  <si>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kg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</si>
  <si>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</si>
  <si>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</si>
  <si>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</si>
  <si>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</si>
  <si>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</si>
  <si>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</si>
  <si>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</si>
  <si>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RNME101467</t>
  </si>
  <si>
    <t>Chocolat noir 50% cacao pistoles sac 5kg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</si>
  <si>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</si>
  <si>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</si>
  <si>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</si>
  <si>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</si>
  <si>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</si>
  <si>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</si>
  <si>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</si>
  <si>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</si>
  <si>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</si>
  <si>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</si>
  <si>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</si>
  <si>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</si>
  <si>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20 pc)</t>
  </si>
  <si>
    <t>recette</t>
  </si>
  <si>
    <t>Petits fours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</si>
  <si>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</si>
  <si>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</si>
  <si>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</si>
  <si>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</si>
  <si>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Cacao en poudre sucré (chocolat chaud)</t>
  </si>
  <si>
    <t xml:space="preserve">    ↳ EAU</t>
  </si>
  <si>
    <t xml:space="preserve">    ↳ Amandes en poudre sachet 1kg</t>
  </si>
  <si>
    <t xml:space="preserve">    ↳ Sucre glace tamisé</t>
  </si>
  <si>
    <t xml:space="preserve">    ↳ Sucre blanc cristal sac 25 kg</t>
  </si>
  <si>
    <t xml:space="preserve">    ↳ Ganache chocolat depart chaud (PDR)</t>
  </si>
  <si>
    <t>Crèmes et ganaches chocolat</t>
  </si>
  <si>
    <t xml:space="preserve">        ↳ Chocolat noir 50% cacao pistoles sac 5kg</t>
  </si>
  <si>
    <t xml:space="preserve">        ↳ Crème liquide entière 35% MG UHT</t>
  </si>
  <si>
    <t>Recette</t>
  </si>
  <si>
    <t>#</t>
  </si>
  <si>
    <t>Verbe</t>
  </si>
  <si>
    <t>Étape</t>
  </si>
  <si>
    <t>Précision technique</t>
  </si>
  <si>
    <t>Durée</t>
  </si>
  <si>
    <t>MIXER</t>
  </si>
  <si>
    <t>Mixer et tamiser. Poudre d'amandes+sucre glace+cacao.</t>
  </si>
  <si>
    <t>CUIRE</t>
  </si>
  <si>
    <t>Cuire le sirop. Au petit boule 118 degres.</t>
  </si>
  <si>
    <t>CONFECTIONNER</t>
  </si>
  <si>
    <t>Confectionner la meringue italienne. Verser le sirop sur la moitie des blancs montes.</t>
  </si>
  <si>
    <t>INCORPORER</t>
  </si>
  <si>
    <t>Macaronner. Ajouter l'autre moitie des blancs crus au tant-pour-tant, detendre avec la meringue, melanger en coupant sans casser.</t>
  </si>
  <si>
    <t>COUCHER</t>
  </si>
  <si>
    <t>Coucher. Poche douille unie, croutage 30 min.</t>
  </si>
  <si>
    <t>30 min (prepa)</t>
  </si>
  <si>
    <t>Cuire. 150 degres, 8 min.</t>
  </si>
  <si>
    <t>8 min (cuisson)</t>
  </si>
  <si>
    <t>FOURRER</t>
  </si>
  <si>
    <t>Garnir. Ganache chocolat, assembler les coques.</t>
  </si>
  <si>
    <t>Ganache chocolat depart chaud (PDR)</t>
  </si>
  <si>
    <t>METTRE EN PLACE</t>
  </si>
  <si>
    <t>Mettre en place le poste de travail. Denrees, materiels de preparation, de cuisson et de dressage.</t>
  </si>
  <si>
    <t>ÉTUVER</t>
  </si>
  <si>
    <t>Fondre le chocolat. Au bain-marie.</t>
  </si>
  <si>
    <t>Ajouter la creme. Chaude, en 3 fois, en remuant pour l'emulsion.</t>
  </si>
  <si>
    <t>LISSER</t>
  </si>
  <si>
    <t>Lisser et refroidir. Laisser cristalliser avant utilisation.</t>
  </si>
  <si>
    <t>Fiche technique — Macarons au chocolat (PDR)</t>
  </si>
  <si>
    <t>Macarons au chocolat (PDR)  PDR-MACARON-CHOC</t>
  </si>
  <si>
    <t>1.</t>
  </si>
  <si>
    <t>2.</t>
  </si>
  <si>
    <t>3.</t>
  </si>
  <si>
    <t>4.</t>
  </si>
  <si>
    <t>5.</t>
  </si>
  <si>
    <t>6.</t>
  </si>
  <si>
    <t>7.</t>
  </si>
  <si>
    <t>↳ Ganache chocolat depart chaud (PDR)  PDR-GAN-CHAUD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</si>
</sst>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4.239311</v>
      </c>
    </row>
    <row r="12">
      <c r="A12" t="s" s="3">
        <v>17</v>
      </c>
      <c r="B12" s="4">
        <v>0.21196555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4.239311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0.833333</v>
      </c>
      <c r="E7" s="11">
        <f>D7*$B$2</f>
        <v>0.833333</v>
      </c>
      <c r="F7" t="s">
        <v>25</v>
      </c>
      <c r="G7" s="4">
        <f>E7*0.270000108</f>
        <v>0.225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E8*5.5</f>
        <v>0.11</v>
      </c>
    </row>
    <row r="9">
      <c r="A9" t="s" s="12">
        <v>39</v>
      </c>
      <c r="B9" t="s">
        <v>40</v>
      </c>
      <c r="C9" t="s">
        <v>41</v>
      </c>
      <c r="D9" s="9">
        <v>0.025</v>
      </c>
      <c r="E9" s="11">
        <f>D9*$B$2</f>
        <v>0.025</v>
      </c>
      <c r="F9" t="s">
        <v>42</v>
      </c>
      <c r="G9" s="4">
        <f>E9*0.003</f>
        <v>0.000075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38</v>
      </c>
      <c r="G10" s="4">
        <f>E10*16.58</f>
        <v>1.658</v>
      </c>
    </row>
    <row r="11">
      <c r="A11" t="s">
        <v>46</v>
      </c>
      <c r="B11" t="s">
        <v>47</v>
      </c>
      <c r="C11" t="s">
        <v>45</v>
      </c>
      <c r="D11" s="9">
        <v>0.10008</v>
      </c>
      <c r="E11" s="11">
        <f>D11*$B$2</f>
        <v>0.10008</v>
      </c>
      <c r="F11" t="s">
        <v>38</v>
      </c>
      <c r="G11" s="4">
        <f>E11*18.3</f>
        <v>1.831464</v>
      </c>
    </row>
    <row r="12">
      <c r="A12" t="s">
        <v>48</v>
      </c>
      <c r="B12" t="s">
        <v>49</v>
      </c>
      <c r="C12" t="s">
        <v>50</v>
      </c>
      <c r="D12" s="9">
        <v>0.07992</v>
      </c>
      <c r="E12" s="11">
        <f>D12*$B$2</f>
        <v>0.07992</v>
      </c>
      <c r="F12" t="s">
        <v>42</v>
      </c>
      <c r="G12" s="4">
        <f>E12*2.85</f>
        <v>0.227772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38</v>
      </c>
      <c r="G13" s="4">
        <f>E13*0.82</f>
        <v>0.082</v>
      </c>
    </row>
    <row r="14">
      <c r="A14" t="s">
        <v>54</v>
      </c>
      <c r="B14" t="s">
        <v>55</v>
      </c>
      <c r="C14" t="s">
        <v>53</v>
      </c>
      <c r="D14" s="9">
        <v>0.1</v>
      </c>
      <c r="E14" s="11">
        <f>D14*$B$2</f>
        <v>0.1</v>
      </c>
      <c r="F14" t="s">
        <v>38</v>
      </c>
      <c r="G14" s="4">
        <f>E14*1.05</f>
        <v>0.105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20</v>
      </c>
      <c r="E2" t="s">
        <v>25</v>
      </c>
      <c r="F2" t="s">
        <v>62</v>
      </c>
    </row>
    <row r="3">
      <c r="A3">
        <v>1</v>
      </c>
      <c r="B3" t="s">
        <v>63</v>
      </c>
      <c r="C3" t="s">
        <v>61</v>
      </c>
      <c r="D3" s="11">
        <v>0.06</v>
      </c>
      <c r="E3" t="s">
        <v>38</v>
      </c>
      <c r="F3" t="s">
        <v>64</v>
      </c>
    </row>
    <row r="4">
      <c r="A4">
        <v>2</v>
      </c>
      <c r="B4" t="s">
        <v>65</v>
      </c>
      <c r="C4" t="s">
        <v>66</v>
      </c>
      <c r="D4" s="11">
        <v>0.833</v>
      </c>
      <c r="E4" t="s">
        <v>25</v>
      </c>
      <c r="F4" t="s">
        <v>34</v>
      </c>
    </row>
    <row r="5">
      <c r="A5">
        <v>1</v>
      </c>
      <c r="B5" t="s">
        <v>67</v>
      </c>
      <c r="C5" t="s">
        <v>66</v>
      </c>
      <c r="D5" s="11">
        <v>0.02</v>
      </c>
      <c r="E5" t="s">
        <v>38</v>
      </c>
      <c r="F5" t="s">
        <v>37</v>
      </c>
    </row>
    <row r="6">
      <c r="A6">
        <v>1</v>
      </c>
      <c r="B6" t="s">
        <v>68</v>
      </c>
      <c r="C6" t="s">
        <v>66</v>
      </c>
      <c r="D6" s="11">
        <v>0.025</v>
      </c>
      <c r="E6" t="s">
        <v>42</v>
      </c>
      <c r="F6" t="s">
        <v>41</v>
      </c>
    </row>
    <row r="7">
      <c r="A7">
        <v>1</v>
      </c>
      <c r="B7" t="s">
        <v>69</v>
      </c>
      <c r="C7" t="s">
        <v>66</v>
      </c>
      <c r="D7" s="11">
        <v>0.1</v>
      </c>
      <c r="E7" t="s">
        <v>38</v>
      </c>
      <c r="F7" t="s">
        <v>45</v>
      </c>
    </row>
    <row r="8">
      <c r="A8">
        <v>1</v>
      </c>
      <c r="B8" t="s">
        <v>70</v>
      </c>
      <c r="C8" t="s">
        <v>66</v>
      </c>
      <c r="D8" s="11">
        <v>0.1</v>
      </c>
      <c r="E8" t="s">
        <v>38</v>
      </c>
      <c r="F8" t="s">
        <v>53</v>
      </c>
    </row>
    <row r="9">
      <c r="A9">
        <v>1</v>
      </c>
      <c r="B9" t="s">
        <v>71</v>
      </c>
      <c r="C9" t="s">
        <v>66</v>
      </c>
      <c r="D9" s="11">
        <v>0.1</v>
      </c>
      <c r="E9" t="s">
        <v>38</v>
      </c>
      <c r="F9" t="s">
        <v>53</v>
      </c>
    </row>
    <row r="10">
      <c r="A10">
        <v>1</v>
      </c>
      <c r="B10" t="s">
        <v>72</v>
      </c>
      <c r="C10" t="s">
        <v>61</v>
      </c>
      <c r="D10" s="11">
        <v>0.18</v>
      </c>
      <c r="E10" t="s">
        <v>38</v>
      </c>
      <c r="F10" t="s">
        <v>73</v>
      </c>
    </row>
    <row r="11">
      <c r="A11">
        <v>2</v>
      </c>
      <c r="B11" t="s">
        <v>74</v>
      </c>
      <c r="C11" t="s">
        <v>66</v>
      </c>
      <c r="D11" s="11">
        <v>0.1</v>
      </c>
      <c r="E11" t="s">
        <v>38</v>
      </c>
      <c r="F11" t="s">
        <v>45</v>
      </c>
    </row>
    <row r="12">
      <c r="A12">
        <v>2</v>
      </c>
      <c r="B12" t="s">
        <v>75</v>
      </c>
      <c r="C12" t="s">
        <v>66</v>
      </c>
      <c r="D12" s="11">
        <v>0.08</v>
      </c>
      <c r="E12" t="s">
        <v>42</v>
      </c>
      <c r="F12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>
        <v>1</v>
      </c>
      <c r="C2" t="s">
        <v>82</v>
      </c>
      <c r="D2" t="s" s="14">
        <v>83</v>
      </c>
      <c r="E2" t="s" s="14"/>
      <c r="F2"/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/>
    </row>
    <row r="4">
      <c r="A4" t="s">
        <v>2</v>
      </c>
      <c r="B4">
        <v>3</v>
      </c>
      <c r="C4" t="s">
        <v>86</v>
      </c>
      <c r="D4" t="s" s="14">
        <v>87</v>
      </c>
      <c r="E4" t="s" s="14"/>
      <c r="F4"/>
    </row>
    <row r="5">
      <c r="A5" t="s">
        <v>2</v>
      </c>
      <c r="B5">
        <v>4</v>
      </c>
      <c r="C5" t="s">
        <v>88</v>
      </c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 t="s">
        <v>92</v>
      </c>
    </row>
    <row r="7">
      <c r="A7" t="s">
        <v>2</v>
      </c>
      <c r="B7">
        <v>6</v>
      </c>
      <c r="C7" t="s">
        <v>84</v>
      </c>
      <c r="D7" t="s" s="14">
        <v>93</v>
      </c>
      <c r="E7" t="s" s="14"/>
      <c r="F7" t="s">
        <v>94</v>
      </c>
    </row>
    <row r="8">
      <c r="A8" t="s">
        <v>2</v>
      </c>
      <c r="B8">
        <v>7</v>
      </c>
      <c r="C8" t="s">
        <v>95</v>
      </c>
      <c r="D8" t="s" s="14">
        <v>96</v>
      </c>
      <c r="E8" t="s" s="14"/>
      <c r="F8"/>
    </row>
    <row r="9">
      <c r="A9" t="s">
        <v>97</v>
      </c>
      <c r="B9">
        <v>1</v>
      </c>
      <c r="C9" t="s">
        <v>98</v>
      </c>
      <c r="D9" t="s" s="14">
        <v>99</v>
      </c>
      <c r="E9" t="s" s="14"/>
      <c r="F9"/>
    </row>
    <row r="10">
      <c r="A10" t="s">
        <v>97</v>
      </c>
      <c r="B10">
        <v>2</v>
      </c>
      <c r="C10" t="s">
        <v>100</v>
      </c>
      <c r="D10" t="s" s="14">
        <v>101</v>
      </c>
      <c r="E10" t="s" s="14"/>
      <c r="F10"/>
    </row>
    <row r="11">
      <c r="A11" t="s">
        <v>97</v>
      </c>
      <c r="B11">
        <v>3</v>
      </c>
      <c r="C11" t="s">
        <v>88</v>
      </c>
      <c r="D11" t="s" s="14">
        <v>102</v>
      </c>
      <c r="E11" t="s" s="14"/>
      <c r="F11"/>
    </row>
    <row r="12">
      <c r="A12" t="s">
        <v>97</v>
      </c>
      <c r="B12">
        <v>4</v>
      </c>
      <c r="C12" t="s">
        <v>103</v>
      </c>
      <c r="D12" t="s" s="14">
        <v>104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"PDR-MACARON-CHOC · PAT.PETITS_FOURS · référence : "&amp;Besoins!B3&amp;" "&amp;Besoins!C3&amp;" · multiplicateur réglable sur la feuille ""Besoins"""</f>
        <v>PDR-MACARON-CHOC · PAT.PETITS_FOURS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"[MIXER] "&amp;Procedure!D2</f>
        <v>[MIXER] Mixer et tamiser. Poudre d'amandes+sucre glace+cacao.</v>
      </c>
      <c r="C5"/>
      <c r="D5"/>
    </row>
    <row r="6">
      <c r="A6" t="s" s="17">
        <v>108</v>
      </c>
      <c r="B6" t="str" s="14">
        <f>"[CUIRE] "&amp;Procedure!D3</f>
        <v>[CUIRE] Cuire le sirop. Au petit boule 118 degres.</v>
      </c>
      <c r="C6"/>
      <c r="D6"/>
    </row>
    <row r="7">
      <c r="A7" t="s" s="17">
        <v>109</v>
      </c>
      <c r="B7" t="str" s="14">
        <f>"[CONFECTIONNER] "&amp;Procedure!D4</f>
        <v>[CONFECTIONNER] Confectionner la meringue italienne. Verser le sirop sur la moitie des blancs montes.</v>
      </c>
      <c r="C7"/>
      <c r="D7"/>
    </row>
    <row r="8">
      <c r="A8" t="s" s="17">
        <v>110</v>
      </c>
      <c r="B8" t="str" s="14">
        <f>"[INCORPORER] "&amp;Procedure!D5</f>
        <v>[INCORPORER] Macaronner. Ajouter l'autre moitie des blancs crus au tant-pour-tant, detendre avec la meringue, melanger en coupant sans casser.</v>
      </c>
      <c r="C8"/>
      <c r="D8"/>
    </row>
    <row r="9">
      <c r="A9" t="s" s="17">
        <v>111</v>
      </c>
      <c r="B9" t="str" s="14">
        <f>"[COUCHER] "&amp;Procedure!D6</f>
        <v>[COUCHER] Coucher. Poche douille unie, croutage 30 min.</v>
      </c>
      <c r="C9"/>
      <c r="D9"/>
    </row>
    <row r="10">
      <c r="A10" t="s" s="17">
        <v>112</v>
      </c>
      <c r="B10" t="str" s="14">
        <f>"[CUIRE] "&amp;Procedure!D7</f>
        <v>[CUIRE] Cuire. 150 degres, 8 min.</v>
      </c>
      <c r="C10"/>
      <c r="D10"/>
    </row>
    <row r="11">
      <c r="A11" t="s" s="17">
        <v>113</v>
      </c>
      <c r="B11" t="str" s="14">
        <f>"[FOURRER] "&amp;Procedure!D8</f>
        <v>[FOURRER] Garnir. Ganache chocolat, assembler les coques.</v>
      </c>
      <c r="C11"/>
      <c r="D11"/>
    </row>
    <row r="12">
      <c r="A12"/>
      <c r="B12"/>
      <c r="C12"/>
      <c r="D12"/>
    </row>
    <row r="13">
      <c r="A13" t="s" s="16">
        <v>114</v>
      </c>
      <c r="B13"/>
      <c r="C13"/>
      <c r="D13"/>
    </row>
    <row r="14">
      <c r="A14" t="s" s="17">
        <v>107</v>
      </c>
      <c r="B14" t="str" s="14">
        <f>"[METTRE EN PLACE] "&amp;Procedure!D9</f>
        <v>[METTRE EN PLACE] Mettre en place le poste de travail. Denrees, materiels de preparation, de cuisson et de dressage.</v>
      </c>
      <c r="C14"/>
      <c r="D14"/>
    </row>
    <row r="15">
      <c r="A15" t="s" s="17">
        <v>108</v>
      </c>
      <c r="B15" t="str" s="14">
        <f>"[ÉTUVER] "&amp;Procedure!D10</f>
        <v>[ÉTUVER] Fondre le chocolat. Au bain-marie.</v>
      </c>
      <c r="C15"/>
      <c r="D15"/>
    </row>
    <row r="16">
      <c r="A16" t="s" s="17">
        <v>109</v>
      </c>
      <c r="B16" t="str" s="14">
        <f>"[INCORPORER] "&amp;Procedure!D11</f>
        <v>[INCORPORER] Ajouter la creme. Chaude, en 3 fois, en remuant pour l'emulsion.</v>
      </c>
      <c r="C16"/>
      <c r="D16"/>
    </row>
    <row r="17">
      <c r="A17" t="s" s="17">
        <v>110</v>
      </c>
      <c r="B17" t="str" s="14">
        <f>"[LISSER] "&amp;Procedure!D12</f>
        <v>[LISSER] Lisser et refroidir. Laisser cristalliser avant utilisation.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2026-09-15T16:22:07Z</dcterms:created>
  <dc:title>Macarons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2026-09-15T16:22:07Z</dcterms:modified>
  <cp:revision>1</cp:revision>
</cp:coreProperties>
</file>