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<sst xmlns="http://schemas.openxmlformats.org/spreadsheetml/2006/main" count="117" uniqueCount="117">
  <si>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</si>
  <si>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</si>
  <si>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Pithiviers (PDR)</t>
  </si>
  <si>
    <t>Code</t>
  </si>
  <si>
    <t>PDR-PITHIVIERS</t>
  </si>
  <si>
    <t>Classe</t>
  </si>
  <si>
    <t>Entremets classiques (PAT.ENTR.CLASSIQUES)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</si>
  <si>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</si>
  <si>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</si>
  <si>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</si>
  <si>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</si>
  <si>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</si>
  <si>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</si>
  <si>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</si>
  <si>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</si>
  <si>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</si>
  <si>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</si>
  <si>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</si>
  <si>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</si>
  <si>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</si>
  <si>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</si>
  <si>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</si>
  <si>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</si>
  <si>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</si>
  <si>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</si>
  <si>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</si>
  <si>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</si>
  <si>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</si>
  <si>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</si>
  <si>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</si>
  <si>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</si>
  <si>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</si>
  <si>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</si>
  <si>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</si>
  <si>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</si>
  <si>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</si>
  <si>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</si>
  <si>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</si>
  <si>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</si>
  <si>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</si>
  <si>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</si>
  <si>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</si>
  <si>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</si>
  <si>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</si>
  <si>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</si>
  <si>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</si>
  <si>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</si>
  <si>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</si>
  <si>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</si>
  <si>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</si>
  <si>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</si>
  <si>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</si>
  <si>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</si>
  <si>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</si>
  <si>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</si>
  <si>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</si>
  <si>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</si>
  <si>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</si>
  <si>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</si>
  <si>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</si>
  <si>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</si>
  <si>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</si>
  <si>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</si>
  <si>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</si>
  <si>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</si>
  <si>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</si>
  <si>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</si>
  <si>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</si>
  <si>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</si>
  <si>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</si>
  <si>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</si>
  <si>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</si>
  <si>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</si>
  <si>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</si>
  <si>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</si>
  <si>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</si>
  <si>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</si>
  <si>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</si>
  <si>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</si>
  <si>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</si>
  <si>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Amandes en poudre sachet 1kg</t>
  </si>
  <si>
    <t xml:space="preserve">    ↳ Sucre blanc cristal sac 25 kg</t>
  </si>
  <si>
    <t xml:space="preserve">    ↳ RHUM 50ø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</si>
  <si>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</si>
  <si>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</si>
  <si>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</si>
  <si>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</si>
  <si>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</si>
  <si>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</si>
  <si>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</si>
  <si>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</si>
  <si>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d'amandes. Beurre pommade+oeufs+amandes+sucre+rhum+vanille.</t>
  </si>
  <si>
    <t>FOURRER</t>
  </si>
  <si>
    <t>Fourrer. Disque garni de creme d'amandes, couvercle colle, chiquete.</t>
  </si>
  <si>
    <t>DORER</t>
  </si>
  <si>
    <t>Dorer et decorer. Incise au dos du couteau en rosace.</t>
  </si>
  <si>
    <t>CUIRE</t>
  </si>
  <si>
    <t>Cuire. 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</si>
  <si>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</si>
  <si>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</si>
  <si>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</si>
  <si>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</si>
  <si>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</si>
  <si>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</si>
  <si>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</si>
  <si>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</si>
  <si>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</si>
  <si>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</si>
  <si>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</si>
  <si>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Pithiviers (PDR)</t>
  </si>
  <si>
    <t>Pithiviers (PDR)  PDR-PITHIVIERS</t>
  </si>
  <si>
    <t>1.</t>
  </si>
  <si>
    <t>2.</t>
  </si>
  <si>
    <t>3.</t>
  </si>
  <si>
    <t>4.</t>
  </si>
  <si>
    <t>↳ Pate feuilletee traditionnelle (PDR)  PDR-PAT-FEUIL-TR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</si>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</sst>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4.9911053134675</v>
      </c>
    </row>
    <row r="12">
      <c r="A12" t="s" s="3">
        <v>17</v>
      </c>
      <c r="B12" s="4">
        <v>0.49911053134675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4.9911053134675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0.387868</v>
      </c>
      <c r="E9" s="11">
        <f>D9*$B$2</f>
        <v>0.387868</v>
      </c>
      <c r="F9" t="s">
        <v>42</v>
      </c>
      <c r="G9" s="4">
        <f>E9*3.9513964044</f>
        <v>1.53262</v>
      </c>
    </row>
    <row r="10">
      <c r="A10" t="s" s="12">
        <v>43</v>
      </c>
      <c r="B10" t="s">
        <v>44</v>
      </c>
      <c r="C10" t="s">
        <v>45</v>
      </c>
      <c r="D10" s="9">
        <v>2</v>
      </c>
      <c r="E10" s="11">
        <f>D10*$B$2</f>
        <v>2</v>
      </c>
      <c r="F10" t="s">
        <v>25</v>
      </c>
      <c r="G10" s="4">
        <f>E10*0.27</f>
        <v>0.54</v>
      </c>
    </row>
    <row r="11">
      <c r="A11" t="s" s="12">
        <v>46</v>
      </c>
      <c r="B11" t="s">
        <v>47</v>
      </c>
      <c r="C11" t="s">
        <v>48</v>
      </c>
      <c r="D11" s="9">
        <v>0.191912</v>
      </c>
      <c r="E11" s="11">
        <f>D11*$B$2</f>
        <v>0.191912</v>
      </c>
      <c r="F11" t="s">
        <v>35</v>
      </c>
      <c r="G11" s="4">
        <f>E11*0.0029999963</f>
        <v>0.000576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42</v>
      </c>
      <c r="G12" s="4">
        <f>E12*16.58</f>
        <v>1.658</v>
      </c>
    </row>
    <row r="13">
      <c r="A13" t="s">
        <v>52</v>
      </c>
      <c r="B13" t="s">
        <v>53</v>
      </c>
      <c r="C13" t="s">
        <v>54</v>
      </c>
      <c r="D13" s="9">
        <v>0.383824</v>
      </c>
      <c r="E13" s="11">
        <f>D13*$B$2</f>
        <v>0.383824</v>
      </c>
      <c r="F13" t="s">
        <v>42</v>
      </c>
      <c r="G13" s="4">
        <f>E13*0.5599993134</f>
        <v>0.214941</v>
      </c>
    </row>
    <row r="14">
      <c r="A14" t="s">
        <v>55</v>
      </c>
      <c r="B14" t="s">
        <v>56</v>
      </c>
      <c r="C14" t="s">
        <v>57</v>
      </c>
      <c r="D14" s="9">
        <v>0.006397</v>
      </c>
      <c r="E14" s="11">
        <f>D14*$B$2</f>
        <v>0.006397</v>
      </c>
      <c r="F14" t="s">
        <v>42</v>
      </c>
      <c r="G14" s="4">
        <f>E14*0.3500032184</f>
        <v>0.002239</v>
      </c>
    </row>
    <row r="15">
      <c r="A15" t="s">
        <v>58</v>
      </c>
      <c r="B15" t="s">
        <v>59</v>
      </c>
      <c r="C15" t="s">
        <v>60</v>
      </c>
      <c r="D15" s="9">
        <v>0.1</v>
      </c>
      <c r="E15" s="11">
        <f>D15*$B$2</f>
        <v>0.1</v>
      </c>
      <c r="F15" t="s">
        <v>42</v>
      </c>
      <c r="G15" s="4">
        <f>E15*0.82</f>
        <v>0.082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0.87</v>
      </c>
      <c r="E3" t="s">
        <v>42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0.384</v>
      </c>
      <c r="E4" t="s">
        <v>42</v>
      </c>
      <c r="F4" t="s">
        <v>54</v>
      </c>
    </row>
    <row r="5">
      <c r="A5">
        <v>2</v>
      </c>
      <c r="B5" t="s">
        <v>72</v>
      </c>
      <c r="C5" t="s">
        <v>71</v>
      </c>
      <c r="D5" s="11">
        <v>0.192</v>
      </c>
      <c r="E5" t="s">
        <v>35</v>
      </c>
      <c r="F5" t="s">
        <v>48</v>
      </c>
    </row>
    <row r="6">
      <c r="A6">
        <v>2</v>
      </c>
      <c r="B6" t="s">
        <v>73</v>
      </c>
      <c r="C6" t="s">
        <v>71</v>
      </c>
      <c r="D6" s="11">
        <v>0.006</v>
      </c>
      <c r="E6" t="s">
        <v>42</v>
      </c>
      <c r="F6" t="s">
        <v>57</v>
      </c>
    </row>
    <row r="7">
      <c r="A7">
        <v>2</v>
      </c>
      <c r="B7" t="s">
        <v>74</v>
      </c>
      <c r="C7" t="s">
        <v>71</v>
      </c>
      <c r="D7" s="11">
        <v>0.288</v>
      </c>
      <c r="E7" t="s">
        <v>42</v>
      </c>
      <c r="F7" t="s">
        <v>41</v>
      </c>
    </row>
    <row r="8">
      <c r="A8">
        <v>1</v>
      </c>
      <c r="B8" t="s">
        <v>75</v>
      </c>
      <c r="C8" t="s">
        <v>71</v>
      </c>
      <c r="D8" s="11">
        <v>0.1</v>
      </c>
      <c r="E8" t="s">
        <v>42</v>
      </c>
      <c r="F8" t="s">
        <v>41</v>
      </c>
    </row>
    <row r="9">
      <c r="A9">
        <v>1</v>
      </c>
      <c r="B9" t="s">
        <v>76</v>
      </c>
      <c r="C9" t="s">
        <v>66</v>
      </c>
      <c r="D9" s="11">
        <v>2</v>
      </c>
      <c r="E9" t="s">
        <v>25</v>
      </c>
      <c r="F9" t="s">
        <v>77</v>
      </c>
    </row>
    <row r="10">
      <c r="A10">
        <v>2</v>
      </c>
      <c r="B10" t="s">
        <v>78</v>
      </c>
      <c r="C10" t="s">
        <v>66</v>
      </c>
      <c r="D10" s="11">
        <v>0.11</v>
      </c>
      <c r="E10" t="s">
        <v>35</v>
      </c>
      <c r="F10" t="s">
        <v>77</v>
      </c>
    </row>
    <row r="11">
      <c r="A11">
        <v>3</v>
      </c>
      <c r="B11" t="s">
        <v>79</v>
      </c>
      <c r="C11" t="s">
        <v>71</v>
      </c>
      <c r="D11" s="11">
        <v>2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</v>
      </c>
      <c r="E12" t="s">
        <v>42</v>
      </c>
      <c r="F12" t="s">
        <v>51</v>
      </c>
    </row>
    <row r="13">
      <c r="A13">
        <v>1</v>
      </c>
      <c r="B13" t="s">
        <v>81</v>
      </c>
      <c r="C13" t="s">
        <v>71</v>
      </c>
      <c r="D13" s="11">
        <v>0.1</v>
      </c>
      <c r="E13" t="s">
        <v>42</v>
      </c>
      <c r="F13" t="s">
        <v>60</v>
      </c>
    </row>
    <row r="14">
      <c r="A14">
        <v>1</v>
      </c>
      <c r="B14" t="s">
        <v>82</v>
      </c>
      <c r="C14" t="s">
        <v>71</v>
      </c>
      <c r="D14" s="11">
        <v>0.05</v>
      </c>
      <c r="E14" t="s">
        <v>35</v>
      </c>
      <c r="F14" t="s">
        <v>34</v>
      </c>
    </row>
    <row r="15">
      <c r="A15">
        <v>1</v>
      </c>
      <c r="B15" t="s">
        <v>83</v>
      </c>
      <c r="C15" t="s">
        <v>71</v>
      </c>
      <c r="D15" s="11">
        <v>0.5</v>
      </c>
      <c r="E15" t="s">
        <v>25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  <row r="6">
      <c r="A6" t="s">
        <v>98</v>
      </c>
      <c r="B6">
        <v>1</v>
      </c>
      <c r="C6" t="s">
        <v>99</v>
      </c>
      <c r="D6" t="s" s="14">
        <v>100</v>
      </c>
      <c r="E6" t="s" s="14"/>
      <c r="F6"/>
    </row>
    <row r="7">
      <c r="A7" t="s">
        <v>98</v>
      </c>
      <c r="B7">
        <v>2</v>
      </c>
      <c r="C7" t="s">
        <v>90</v>
      </c>
      <c r="D7" t="s" s="14">
        <v>101</v>
      </c>
      <c r="E7" t="s" s="14"/>
      <c r="F7"/>
    </row>
    <row r="8">
      <c r="A8" t="s">
        <v>98</v>
      </c>
      <c r="B8">
        <v>3</v>
      </c>
      <c r="C8" t="s">
        <v>102</v>
      </c>
      <c r="D8" t="s" s="14">
        <v>103</v>
      </c>
      <c r="E8" t="s" s="14"/>
      <c r="F8" t="s">
        <v>104</v>
      </c>
    </row>
    <row r="9">
      <c r="A9" t="s">
        <v>98</v>
      </c>
      <c r="B9">
        <v>4</v>
      </c>
      <c r="C9" t="s">
        <v>105</v>
      </c>
      <c r="D9" t="s" s="14">
        <v>106</v>
      </c>
      <c r="E9" t="s" s="14"/>
      <c r="F9"/>
    </row>
    <row r="10">
      <c r="A10" t="s">
        <v>98</v>
      </c>
      <c r="B10">
        <v>5</v>
      </c>
      <c r="C10" t="s">
        <v>107</v>
      </c>
      <c r="D10" t="s" s="14">
        <v>108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"PDR-PITHIVIERS · PAT.ENTR.CLASSIQUES · référence : "&amp;Besoins!B3&amp;" "&amp;Besoins!C3&amp;" · multiplicateur réglable sur la feuille ""Besoins"""</f>
        <v>PDR-PITHIVIERS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"[CONFECTIONNER] "&amp;Procedure!D2</f>
        <v>[CONFECTIONNER] Confectionner la creme d'amandes. Beurre pommade+oeufs+amandes+sucre+rhum+vanille.</v>
      </c>
      <c r="C5"/>
      <c r="D5"/>
    </row>
    <row r="6">
      <c r="A6" t="s" s="17">
        <v>112</v>
      </c>
      <c r="B6" t="str" s="14">
        <f>"[FOURRER] "&amp;Procedure!D3</f>
        <v>[FOURRER] Fourrer. Disque garni de creme d'amandes, couvercle colle, chiquete.</v>
      </c>
      <c r="C6"/>
      <c r="D6"/>
    </row>
    <row r="7">
      <c r="A7" t="s" s="17">
        <v>113</v>
      </c>
      <c r="B7" t="str" s="14">
        <f>"[DORER] "&amp;Procedure!D4</f>
        <v>[DORER] Dorer et decorer. Incise au dos du couteau en rosace.</v>
      </c>
      <c r="C7"/>
      <c r="D7"/>
    </row>
    <row r="8">
      <c r="A8" t="s" s="17">
        <v>114</v>
      </c>
      <c r="B8" t="str" s="14">
        <f>"[CUIRE] "&amp;Procedure!D5</f>
        <v>[CUIRE] Cuire. 200 degres.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112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113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114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116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2026-08-01T02:04:26Z</dcterms:created>
  <dc:title>Pithiviers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2026-08-01T02:04:26Z</dcterms:modified>
  <cp:revision>1</cp:revision>
</cp:coreProperties>
</file>