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<sst xmlns="http://schemas.openxmlformats.org/spreadsheetml/2006/main" count="159" uniqueCount="159">
  <si>
    <t>Fiche technique</t>
  </si>
  <si>
    <t>Nom</t>
  </si>
  <si>
    <t>Mille-feuille aux fruits rouges (PDR)</t>
  </si>
  <si>
    <t>Code</t>
  </si>
  <si>
    <t>PDR-MILLEFEUIL-F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</si>
  <si>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</si>
  <si>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</si>
  <si>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</si>
  <si>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</si>
  <si>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</si>
  <si>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</si>
  <si>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</si>
  <si>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</si>
  <si>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</si>
  <si>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</si>
  <si>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</si>
  <si>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</si>
  <si>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</si>
  <si>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</si>
  <si>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</si>
  <si>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</si>
  <si>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</si>
  <si>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</si>
  <si>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</si>
  <si>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</si>
  <si>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</si>
  <si>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</si>
  <si>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</si>
  <si>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</si>
  <si>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</si>
  <si>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</si>
  <si>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</si>
  <si>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</si>
  <si>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</si>
  <si>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</si>
  <si>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</si>
  <si>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</si>
  <si>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</si>
  <si>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</si>
  <si>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</si>
  <si>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</si>
  <si>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</si>
  <si>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</si>
  <si>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</si>
  <si>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</si>
  <si>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</si>
  <si>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</si>
  <si>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</si>
  <si>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</si>
  <si>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</si>
  <si>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</si>
  <si>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</si>
  <si>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</si>
  <si>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</si>
  <si>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</si>
  <si>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</si>
  <si>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</si>
  <si>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</si>
  <si>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</si>
  <si>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</si>
  <si>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</si>
  <si>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</si>
  <si>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</si>
  <si>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</si>
  <si>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</si>
  <si>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</si>
  <si>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</si>
  <si>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</si>
  <si>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</si>
  <si>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</si>
  <si>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</si>
  <si>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</si>
  <si>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</si>
  <si>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</si>
  <si>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</si>
  <si>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</si>
  <si>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</si>
  <si>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</si>
  <si>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</si>
  <si>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</si>
  <si>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</si>
  <si>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</si>
  <si>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</si>
  <si>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</si>
  <si>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</si>
  <si>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</si>
  <si>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</si>
  <si>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</si>
  <si>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</si>
  <si>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</si>
  <si>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</si>
  <si>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</si>
  <si>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</si>
  <si>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Gélatine feuilles (200 bloom)</t>
  </si>
  <si>
    <t xml:space="preserve">    ↳ Kirsch (fondue, forêt-noire)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</si>
  <si>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</si>
  <si>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</si>
  <si>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</si>
  <si>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Meringue italienne (PDR)</t>
  </si>
  <si>
    <t>Meringue italienne</t>
  </si>
  <si>
    <t xml:space="preserve">        ↳ BLANC D'OEUF (ML)</t>
  </si>
  <si>
    <t xml:space="preserve">    ↳ FRAISE Charlotte France cat.I barq.250g</t>
  </si>
  <si>
    <t xml:space="preserve">    ↳ FRAMBOISE Espagne barq.125g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</si>
  <si>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</si>
  <si>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</si>
  <si>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</si>
  <si>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</si>
  <si>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</si>
  <si>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</si>
  <si>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</si>
  <si>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</si>
  <si>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</si>
  <si>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</si>
  <si>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</si>
  <si>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</si>
  <si>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</si>
  <si>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30 min (repos)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</si>
  <si>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</si>
  <si>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</si>
  <si>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</si>
  <si>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</si>
  <si>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</si>
  <si>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</si>
  <si>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</si>
  <si>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</si>
  <si>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</si>
  <si>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</si>
  <si>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</si>
  <si>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</si>
  <si>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</si>
  <si>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</si>
  <si>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</si>
  <si>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</si>
  <si>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</si>
  <si>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</si>
  <si>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</si>
  <si>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</si>
  <si>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</si>
  <si>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</si>
  <si>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</si>
  <si>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</si>
  <si>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</si>
  <si>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Meringue italienne (PDR)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</si>
  <si>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</si>
  <si>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</si>
  <si>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</si>
  <si>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</si>
  <si>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</si>
  <si>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Mille-feuille aux fruits rouges (PDR)</t>
  </si>
  <si>
    <t>Mille-feuille aux fruits rouges (PDR)  PDR-MILLEFEUIL-F</t>
  </si>
  <si>
    <t>1.</t>
  </si>
  <si>
    <t>2.</t>
  </si>
  <si>
    <t>3.</t>
  </si>
  <si>
    <t>4.</t>
  </si>
  <si>
    <t>↳ Pate feuilletee inversee (PDR)  PDR-PAT-FEUIL-IV</t>
  </si>
  <si>
    <t>5.</t>
  </si>
  <si>
    <t>↳ Creme patissiere traditionnelle (PDR)  PDR-CR-PATISSI</t>
  </si>
  <si>
    <t>↳ Creme Chantilly (PDR)  PDR-CR-CHANTIL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</si>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</sst>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23.721002901007</v>
      </c>
    </row>
    <row r="12">
      <c r="A12" t="s" s="3">
        <v>17</v>
      </c>
      <c r="B12" s="4">
        <v>2.3721002901007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23.721002901007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1.409091</v>
      </c>
      <c r="E7" s="11">
        <f>D7*$B$2</f>
        <v>1.409091</v>
      </c>
      <c r="F7" t="s">
        <v>25</v>
      </c>
      <c r="G7" s="4">
        <f>E7*0.590268383</f>
        <v>0.831742</v>
      </c>
    </row>
    <row r="8">
      <c r="A8" t="s" s="12">
        <v>35</v>
      </c>
      <c r="B8" t="s">
        <v>36</v>
      </c>
      <c r="C8" t="s">
        <v>37</v>
      </c>
      <c r="D8" s="9">
        <v>0.231022</v>
      </c>
      <c r="E8" s="11">
        <f>D8*$B$2</f>
        <v>0.231022</v>
      </c>
      <c r="F8" t="s">
        <v>38</v>
      </c>
      <c r="G8" s="4">
        <f>E8*3.9514038009</f>
        <v>0.912861</v>
      </c>
    </row>
    <row r="9">
      <c r="A9" t="s" s="12">
        <v>39</v>
      </c>
      <c r="B9" t="s">
        <v>40</v>
      </c>
      <c r="C9" t="s">
        <v>41</v>
      </c>
      <c r="D9" s="9">
        <v>4.834156</v>
      </c>
      <c r="E9" s="11">
        <f>D9*$B$2</f>
        <v>4.834156</v>
      </c>
      <c r="F9" t="s">
        <v>25</v>
      </c>
      <c r="G9" s="4">
        <f>E9*0.2699999833</f>
        <v>1.305222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38</v>
      </c>
      <c r="G11" s="4">
        <f>E11*24</f>
        <v>0.48</v>
      </c>
    </row>
    <row r="12">
      <c r="A12" t="s" s="12">
        <v>49</v>
      </c>
      <c r="B12" t="s">
        <v>50</v>
      </c>
      <c r="C12" t="s">
        <v>51</v>
      </c>
      <c r="D12" s="9">
        <v>0.122208</v>
      </c>
      <c r="E12" s="11">
        <f>D12*$B$2</f>
        <v>0.122208</v>
      </c>
      <c r="F12" t="s">
        <v>45</v>
      </c>
      <c r="G12" s="4">
        <f>E12*0.0030000082</f>
        <v>0.000367</v>
      </c>
    </row>
    <row r="13">
      <c r="A13" t="s">
        <v>52</v>
      </c>
      <c r="B13" t="s">
        <v>53</v>
      </c>
      <c r="C13" t="s">
        <v>54</v>
      </c>
      <c r="D13" s="9">
        <v>0.301111</v>
      </c>
      <c r="E13" s="11">
        <f>D13*$B$2</f>
        <v>0.301111</v>
      </c>
      <c r="F13" t="s">
        <v>38</v>
      </c>
      <c r="G13" s="4">
        <f>E13*0.5600002066</f>
        <v>0.168622</v>
      </c>
    </row>
    <row r="14">
      <c r="A14" t="s">
        <v>55</v>
      </c>
      <c r="B14" t="s">
        <v>56</v>
      </c>
      <c r="C14" t="s">
        <v>57</v>
      </c>
      <c r="D14" s="9">
        <v>0.454545</v>
      </c>
      <c r="E14" s="11">
        <f>D14*$B$2</f>
        <v>0.454545</v>
      </c>
      <c r="F14" t="s">
        <v>45</v>
      </c>
      <c r="G14" s="4">
        <f>E14*2.85000285</f>
        <v>1.295455</v>
      </c>
    </row>
    <row r="15">
      <c r="A15" t="s" s="12">
        <v>58</v>
      </c>
      <c r="B15" t="s">
        <v>59</v>
      </c>
      <c r="C15" t="s">
        <v>41</v>
      </c>
      <c r="D15" s="9">
        <v>0.5</v>
      </c>
      <c r="E15" s="11">
        <f>D15*$B$2</f>
        <v>0.5</v>
      </c>
      <c r="F15" t="s">
        <v>45</v>
      </c>
      <c r="G15" s="4">
        <f>E15*0.5999</f>
        <v>0.29995</v>
      </c>
    </row>
    <row r="16">
      <c r="A16" t="s">
        <v>60</v>
      </c>
      <c r="B16" t="s">
        <v>61</v>
      </c>
      <c r="C16" t="s">
        <v>62</v>
      </c>
      <c r="D16" s="9">
        <v>0.5</v>
      </c>
      <c r="E16" s="11">
        <f>D16*$B$2</f>
        <v>0.5</v>
      </c>
      <c r="F16" t="s">
        <v>38</v>
      </c>
      <c r="G16" s="4">
        <f>E16*14</f>
        <v>7</v>
      </c>
    </row>
    <row r="17">
      <c r="A17" t="s">
        <v>63</v>
      </c>
      <c r="B17" t="s">
        <v>64</v>
      </c>
      <c r="C17" t="s">
        <v>62</v>
      </c>
      <c r="D17" s="9">
        <v>0.5</v>
      </c>
      <c r="E17" s="11">
        <f>D17*$B$2</f>
        <v>0.5</v>
      </c>
      <c r="F17" t="s">
        <v>38</v>
      </c>
      <c r="G17" s="4">
        <f>E17*20</f>
        <v>10</v>
      </c>
    </row>
    <row r="18">
      <c r="A18" t="s">
        <v>65</v>
      </c>
      <c r="B18" t="s">
        <v>66</v>
      </c>
      <c r="C18" t="s">
        <v>67</v>
      </c>
      <c r="D18" s="9">
        <v>0.007533</v>
      </c>
      <c r="E18" s="11">
        <f>D18*$B$2</f>
        <v>0.007533</v>
      </c>
      <c r="F18" t="s">
        <v>38</v>
      </c>
      <c r="G18" s="4">
        <f>E18*0.3500154874</f>
        <v>0.002637</v>
      </c>
    </row>
    <row r="19">
      <c r="A19" t="s">
        <v>68</v>
      </c>
      <c r="B19" t="s">
        <v>69</v>
      </c>
      <c r="C19" t="s">
        <v>70</v>
      </c>
      <c r="D19" s="9">
        <v>0.639205</v>
      </c>
      <c r="E19" s="11">
        <f>D19*$B$2</f>
        <v>0.639205</v>
      </c>
      <c r="F19" t="s">
        <v>38</v>
      </c>
      <c r="G19" s="4">
        <f>E19*0.8199994169</f>
        <v>0.524148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0.565</v>
      </c>
      <c r="E3" t="s">
        <v>38</v>
      </c>
      <c r="F3" t="s">
        <v>79</v>
      </c>
    </row>
    <row r="4">
      <c r="A4">
        <v>2</v>
      </c>
      <c r="B4" t="s">
        <v>80</v>
      </c>
      <c r="C4" t="s">
        <v>81</v>
      </c>
      <c r="D4" s="11">
        <v>0.251</v>
      </c>
      <c r="E4" t="s">
        <v>38</v>
      </c>
      <c r="F4" t="s">
        <v>54</v>
      </c>
    </row>
    <row r="5">
      <c r="A5">
        <v>2</v>
      </c>
      <c r="B5" t="s">
        <v>82</v>
      </c>
      <c r="C5" t="s">
        <v>81</v>
      </c>
      <c r="D5" s="11">
        <v>0.231</v>
      </c>
      <c r="E5" t="s">
        <v>38</v>
      </c>
      <c r="F5" t="s">
        <v>37</v>
      </c>
    </row>
    <row r="6">
      <c r="A6">
        <v>2</v>
      </c>
      <c r="B6" t="s">
        <v>83</v>
      </c>
      <c r="C6" t="s">
        <v>81</v>
      </c>
      <c r="D6" s="11">
        <v>0.075</v>
      </c>
      <c r="E6" t="s">
        <v>45</v>
      </c>
      <c r="F6" t="s">
        <v>51</v>
      </c>
    </row>
    <row r="7">
      <c r="A7">
        <v>2</v>
      </c>
      <c r="B7" t="s">
        <v>84</v>
      </c>
      <c r="C7" t="s">
        <v>81</v>
      </c>
      <c r="D7" s="11">
        <v>0.008</v>
      </c>
      <c r="E7" t="s">
        <v>38</v>
      </c>
      <c r="F7" t="s">
        <v>67</v>
      </c>
    </row>
    <row r="8">
      <c r="A8">
        <v>1</v>
      </c>
      <c r="B8" t="s">
        <v>85</v>
      </c>
      <c r="C8" t="s">
        <v>76</v>
      </c>
      <c r="D8" s="11">
        <v>0.735</v>
      </c>
      <c r="E8" t="s">
        <v>38</v>
      </c>
      <c r="F8" t="s">
        <v>86</v>
      </c>
    </row>
    <row r="9">
      <c r="A9">
        <v>2</v>
      </c>
      <c r="B9" t="s">
        <v>87</v>
      </c>
      <c r="C9" t="s">
        <v>81</v>
      </c>
      <c r="D9" s="11">
        <v>0.5</v>
      </c>
      <c r="E9" t="s">
        <v>45</v>
      </c>
      <c r="F9" t="s">
        <v>41</v>
      </c>
    </row>
    <row r="10">
      <c r="A10">
        <v>2</v>
      </c>
      <c r="B10" t="s">
        <v>88</v>
      </c>
      <c r="C10" t="s">
        <v>76</v>
      </c>
      <c r="D10" s="11">
        <v>0.06</v>
      </c>
      <c r="E10" t="s">
        <v>38</v>
      </c>
      <c r="F10" t="s">
        <v>89</v>
      </c>
    </row>
    <row r="11">
      <c r="A11">
        <v>3</v>
      </c>
      <c r="B11" t="s">
        <v>90</v>
      </c>
      <c r="C11" t="s">
        <v>81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91</v>
      </c>
      <c r="C12" t="s">
        <v>81</v>
      </c>
      <c r="D12" s="11">
        <v>0.125</v>
      </c>
      <c r="E12" t="s">
        <v>38</v>
      </c>
      <c r="F12" t="s">
        <v>70</v>
      </c>
    </row>
    <row r="13">
      <c r="A13">
        <v>2</v>
      </c>
      <c r="B13" t="s">
        <v>80</v>
      </c>
      <c r="C13" t="s">
        <v>81</v>
      </c>
      <c r="D13" s="11">
        <v>0.05</v>
      </c>
      <c r="E13" t="s">
        <v>38</v>
      </c>
      <c r="F13" t="s">
        <v>54</v>
      </c>
    </row>
    <row r="14">
      <c r="A14">
        <v>2</v>
      </c>
      <c r="B14" t="s">
        <v>92</v>
      </c>
      <c r="C14" t="s">
        <v>81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93</v>
      </c>
      <c r="C15" t="s">
        <v>81</v>
      </c>
      <c r="D15" s="11">
        <v>0.02</v>
      </c>
      <c r="E15" t="s">
        <v>38</v>
      </c>
      <c r="F15" t="s">
        <v>48</v>
      </c>
    </row>
    <row r="16">
      <c r="A16">
        <v>1</v>
      </c>
      <c r="B16" t="s">
        <v>94</v>
      </c>
      <c r="C16" t="s">
        <v>81</v>
      </c>
      <c r="D16" s="11">
        <v>0.05</v>
      </c>
      <c r="E16" t="s">
        <v>45</v>
      </c>
      <c r="F16" t="s">
        <v>44</v>
      </c>
    </row>
    <row r="17">
      <c r="A17">
        <v>1</v>
      </c>
      <c r="B17" t="s">
        <v>95</v>
      </c>
      <c r="C17" t="s">
        <v>76</v>
      </c>
      <c r="D17" s="11">
        <v>0.5</v>
      </c>
      <c r="E17" t="s">
        <v>38</v>
      </c>
      <c r="F17" t="s">
        <v>96</v>
      </c>
    </row>
    <row r="18">
      <c r="A18">
        <v>2</v>
      </c>
      <c r="B18" t="s">
        <v>97</v>
      </c>
      <c r="C18" t="s">
        <v>81</v>
      </c>
      <c r="D18" s="11">
        <v>0.455</v>
      </c>
      <c r="E18" t="s">
        <v>45</v>
      </c>
      <c r="F18" t="s">
        <v>57</v>
      </c>
    </row>
    <row r="19">
      <c r="A19">
        <v>2</v>
      </c>
      <c r="B19" t="s">
        <v>91</v>
      </c>
      <c r="C19" t="s">
        <v>81</v>
      </c>
      <c r="D19" s="11">
        <v>0.045</v>
      </c>
      <c r="E19" t="s">
        <v>38</v>
      </c>
      <c r="F19" t="s">
        <v>70</v>
      </c>
    </row>
    <row r="20">
      <c r="A20">
        <v>2</v>
      </c>
      <c r="B20" t="s">
        <v>92</v>
      </c>
      <c r="C20" t="s">
        <v>81</v>
      </c>
      <c r="D20" s="11">
        <v>0.909</v>
      </c>
      <c r="E20" t="s">
        <v>25</v>
      </c>
      <c r="F20" t="s">
        <v>34</v>
      </c>
    </row>
    <row r="21">
      <c r="A21">
        <v>1</v>
      </c>
      <c r="B21" t="s">
        <v>98</v>
      </c>
      <c r="C21" t="s">
        <v>76</v>
      </c>
      <c r="D21" s="11">
        <v>0.75</v>
      </c>
      <c r="E21" t="s">
        <v>38</v>
      </c>
      <c r="F21" t="s">
        <v>99</v>
      </c>
    </row>
    <row r="22">
      <c r="A22">
        <v>2</v>
      </c>
      <c r="B22" t="s">
        <v>100</v>
      </c>
      <c r="C22" t="s">
        <v>76</v>
      </c>
      <c r="D22" s="11">
        <v>0.234</v>
      </c>
      <c r="E22" t="s">
        <v>38</v>
      </c>
      <c r="F22" t="s">
        <v>89</v>
      </c>
    </row>
    <row r="23">
      <c r="A23">
        <v>3</v>
      </c>
      <c r="B23" t="s">
        <v>90</v>
      </c>
      <c r="C23" t="s">
        <v>81</v>
      </c>
      <c r="D23" s="11">
        <v>3.255</v>
      </c>
      <c r="E23" t="s">
        <v>25</v>
      </c>
      <c r="F23" t="s">
        <v>41</v>
      </c>
    </row>
    <row r="24">
      <c r="A24">
        <v>2</v>
      </c>
      <c r="B24" t="s">
        <v>91</v>
      </c>
      <c r="C24" t="s">
        <v>81</v>
      </c>
      <c r="D24" s="11">
        <v>0.469</v>
      </c>
      <c r="E24" t="s">
        <v>38</v>
      </c>
      <c r="F24" t="s">
        <v>70</v>
      </c>
    </row>
    <row r="25">
      <c r="A25">
        <v>2</v>
      </c>
      <c r="B25" t="s">
        <v>83</v>
      </c>
      <c r="C25" t="s">
        <v>81</v>
      </c>
      <c r="D25" s="11">
        <v>0.047</v>
      </c>
      <c r="E25" t="s">
        <v>45</v>
      </c>
      <c r="F25" t="s">
        <v>51</v>
      </c>
    </row>
    <row r="26">
      <c r="A26">
        <v>1</v>
      </c>
      <c r="B26" t="s">
        <v>101</v>
      </c>
      <c r="C26" t="s">
        <v>81</v>
      </c>
      <c r="D26" s="11">
        <v>0.5</v>
      </c>
      <c r="E26" t="s">
        <v>38</v>
      </c>
      <c r="F26" t="s">
        <v>62</v>
      </c>
    </row>
    <row r="27">
      <c r="A27">
        <v>1</v>
      </c>
      <c r="B27" t="s">
        <v>102</v>
      </c>
      <c r="C27" t="s">
        <v>81</v>
      </c>
      <c r="D27" s="11">
        <v>0.5</v>
      </c>
      <c r="E27" t="s">
        <v>38</v>
      </c>
      <c r="F2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111</v>
      </c>
      <c r="E3" t="s" s="14"/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/>
      <c r="F4"/>
    </row>
    <row r="5">
      <c r="A5" t="s">
        <v>2</v>
      </c>
      <c r="B5">
        <v>4</v>
      </c>
      <c r="C5" t="s">
        <v>114</v>
      </c>
      <c r="D5" t="s" s="14">
        <v>115</v>
      </c>
      <c r="E5" t="s" s="14"/>
      <c r="F5" t="s">
        <v>116</v>
      </c>
    </row>
    <row r="6">
      <c r="A6" t="s">
        <v>117</v>
      </c>
      <c r="B6">
        <v>1</v>
      </c>
      <c r="C6" t="s">
        <v>118</v>
      </c>
      <c r="D6" t="s" s="14">
        <v>119</v>
      </c>
      <c r="E6" t="s" s="14"/>
      <c r="F6"/>
    </row>
    <row r="7">
      <c r="A7" t="s">
        <v>117</v>
      </c>
      <c r="B7">
        <v>2</v>
      </c>
      <c r="C7" t="s">
        <v>109</v>
      </c>
      <c r="D7" t="s" s="14">
        <v>120</v>
      </c>
      <c r="E7" t="s" s="14"/>
      <c r="F7"/>
    </row>
    <row r="8">
      <c r="A8" t="s">
        <v>117</v>
      </c>
      <c r="B8">
        <v>3</v>
      </c>
      <c r="C8" t="s">
        <v>109</v>
      </c>
      <c r="D8" t="s" s="14">
        <v>121</v>
      </c>
      <c r="E8" t="s" s="14"/>
      <c r="F8"/>
    </row>
    <row r="9">
      <c r="A9" t="s">
        <v>117</v>
      </c>
      <c r="B9">
        <v>4</v>
      </c>
      <c r="C9" t="s">
        <v>122</v>
      </c>
      <c r="D9" t="s" s="14">
        <v>123</v>
      </c>
      <c r="E9" t="s" s="14"/>
      <c r="F9"/>
    </row>
    <row r="10">
      <c r="A10" t="s">
        <v>117</v>
      </c>
      <c r="B10">
        <v>5</v>
      </c>
      <c r="C10" t="s">
        <v>124</v>
      </c>
      <c r="D10" t="s" s="14">
        <v>125</v>
      </c>
      <c r="E10" t="s" s="14"/>
      <c r="F10"/>
    </row>
    <row r="11">
      <c r="A11" t="s">
        <v>126</v>
      </c>
      <c r="B11">
        <v>1</v>
      </c>
      <c r="C11" t="s">
        <v>118</v>
      </c>
      <c r="D11" t="s" s="14">
        <v>119</v>
      </c>
      <c r="E11" t="s" s="14"/>
      <c r="F11"/>
    </row>
    <row r="12">
      <c r="A12" t="s">
        <v>126</v>
      </c>
      <c r="B12">
        <v>2</v>
      </c>
      <c r="C12" t="s">
        <v>127</v>
      </c>
      <c r="D12" t="s" s="14">
        <v>128</v>
      </c>
      <c r="E12" t="s" s="14"/>
      <c r="F12"/>
    </row>
    <row r="13">
      <c r="A13" t="s">
        <v>126</v>
      </c>
      <c r="B13">
        <v>3</v>
      </c>
      <c r="C13" t="s">
        <v>129</v>
      </c>
      <c r="D13" t="s" s="14">
        <v>130</v>
      </c>
      <c r="E13" t="s" s="14"/>
      <c r="F13"/>
    </row>
    <row r="14">
      <c r="A14" t="s">
        <v>126</v>
      </c>
      <c r="B14">
        <v>4</v>
      </c>
      <c r="C14" t="s">
        <v>131</v>
      </c>
      <c r="D14" t="s" s="14">
        <v>132</v>
      </c>
      <c r="E14" t="s" s="14"/>
      <c r="F14" t="s">
        <v>133</v>
      </c>
    </row>
    <row r="15">
      <c r="A15" t="s">
        <v>126</v>
      </c>
      <c r="B15">
        <v>5</v>
      </c>
      <c r="C15" t="s">
        <v>134</v>
      </c>
      <c r="D15" t="s" s="14">
        <v>135</v>
      </c>
      <c r="E15" t="s" s="14"/>
      <c r="F15"/>
    </row>
    <row r="16">
      <c r="A16" t="s">
        <v>136</v>
      </c>
      <c r="B16">
        <v>1</v>
      </c>
      <c r="C16" t="s">
        <v>118</v>
      </c>
      <c r="D16" t="s" s="14">
        <v>119</v>
      </c>
      <c r="E16" t="s" s="14"/>
      <c r="F16"/>
    </row>
    <row r="17">
      <c r="A17" t="s">
        <v>136</v>
      </c>
      <c r="B17">
        <v>2</v>
      </c>
      <c r="C17" t="s">
        <v>112</v>
      </c>
      <c r="D17" t="s" s="14">
        <v>137</v>
      </c>
      <c r="E17" t="s" s="14"/>
      <c r="F17"/>
    </row>
    <row r="18">
      <c r="A18" t="s">
        <v>136</v>
      </c>
      <c r="B18">
        <v>3</v>
      </c>
      <c r="C18" t="s">
        <v>138</v>
      </c>
      <c r="D18" t="s" s="14">
        <v>139</v>
      </c>
      <c r="E18" t="s" s="14"/>
      <c r="F18"/>
    </row>
    <row r="19">
      <c r="A19" t="s">
        <v>136</v>
      </c>
      <c r="B19">
        <v>4</v>
      </c>
      <c r="C19" t="s">
        <v>140</v>
      </c>
      <c r="D19" t="s" s="14">
        <v>141</v>
      </c>
      <c r="E19" t="s" s="14"/>
      <c r="F19"/>
    </row>
    <row r="20">
      <c r="A20" t="s">
        <v>142</v>
      </c>
      <c r="B20">
        <v>1</v>
      </c>
      <c r="C20" t="s">
        <v>118</v>
      </c>
      <c r="D20" t="s" s="14">
        <v>119</v>
      </c>
      <c r="E20" t="s" s="14"/>
      <c r="F20"/>
    </row>
    <row r="21">
      <c r="A21" t="s">
        <v>142</v>
      </c>
      <c r="B21">
        <v>2</v>
      </c>
      <c r="C21" t="s">
        <v>112</v>
      </c>
      <c r="D21" t="s" s="14">
        <v>143</v>
      </c>
      <c r="E21" t="s" s="14"/>
      <c r="F21"/>
    </row>
    <row r="22">
      <c r="A22" t="s">
        <v>142</v>
      </c>
      <c r="B22">
        <v>3</v>
      </c>
      <c r="C22" t="s">
        <v>144</v>
      </c>
      <c r="D22" t="s" s="14">
        <v>145</v>
      </c>
      <c r="E22" t="s" s="14"/>
      <c r="F22"/>
    </row>
    <row r="23">
      <c r="A23" t="s">
        <v>142</v>
      </c>
      <c r="B23">
        <v>4</v>
      </c>
      <c r="C23" t="s">
        <v>146</v>
      </c>
      <c r="D23" t="s" s="14">
        <v>147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7">
        <v>148</v>
      </c>
      <c r="B1"/>
      <c r="C1"/>
      <c r="D1"/>
    </row>
    <row r="2">
      <c r="A2" t="str" s="15">
        <f>"PDR-MILLEFEUIL-F · PAT.ENTR.CLASSIQUES · référence : "&amp;Besoins!B3&amp;" "&amp;Besoins!C3&amp;" · multiplicateur réglable sur la feuille ""Besoins"""</f>
        <v>PDR-MILLEFEUIL-F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"[CONFECTIONNER] "&amp;Procedure!D2</f>
        <v>[CONFECTIONNER] Confectionner la creme patissiere collee. Gelatine et kirsch incorpores.</v>
      </c>
      <c r="C5"/>
      <c r="D5"/>
    </row>
    <row r="6">
      <c r="A6" t="s" s="17">
        <v>151</v>
      </c>
      <c r="B6" t="str" s="14">
        <f>"[CONFECTIONNER] "&amp;Procedure!D3</f>
        <v>[CONFECTIONNER] Confectionner la meringue italienne et la Chantilly. Melanger l'ensemble delicatement (type crème diplomate montee).</v>
      </c>
      <c r="C6"/>
      <c r="D6"/>
    </row>
    <row r="7">
      <c r="A7" t="s" s="17">
        <v>152</v>
      </c>
      <c r="B7" t="str" s="14">
        <f>"[MONTER] "&amp;Procedure!D4</f>
        <v>[MONTER] Monter en couches. 3 bandes de feuilletage, fruits rouges entre les couches.</v>
      </c>
      <c r="C7"/>
      <c r="D7"/>
    </row>
    <row r="8">
      <c r="A8" t="s" s="17">
        <v>153</v>
      </c>
      <c r="B8" t="str" s="14">
        <f>"[REPOSER] "&amp;Procedure!D5</f>
        <v>[REPOSER] Reposer. Froid minimum 30 min avant service.</v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 t="s" s="17">
        <v>150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151</v>
      </c>
      <c r="B12" t="str" s="14">
        <f>"[CONFECTIONNER] "&amp;Procedure!D7</f>
        <v>[CONFECTIONNER] Confectionner le beurre manie. Beurre+farine travailles ensemble, forme en carre, reserve au froid.</v>
      </c>
      <c r="C12"/>
      <c r="D12"/>
    </row>
    <row r="13">
      <c r="A13" t="s" s="17">
        <v>152</v>
      </c>
      <c r="B13" t="str" s="14">
        <f>"[CONFECTIONNER] "&amp;Procedure!D8</f>
        <v>[CONFECTIONNER] Confectionner la detrempe. Farine+eau+sel+beurre fondu, petrir sans corser, former un carre plus petit que le beurre manie.</v>
      </c>
      <c r="C13"/>
      <c r="D13"/>
    </row>
    <row r="14">
      <c r="A14" t="s" s="17">
        <v>153</v>
      </c>
      <c r="B14" t="str" s="14">
        <f>"[DÉTREMPER] "&amp;Procedure!D9</f>
        <v>[DÉTREMPER] Enfermer la detrempe dans le beurre manie. Inverse de la methode traditionnelle.</v>
      </c>
      <c r="C14"/>
      <c r="D14"/>
    </row>
    <row r="15">
      <c r="A15" t="s" s="17">
        <v>155</v>
      </c>
      <c r="B15" t="str" s="14">
        <f>"[TOURER] "&amp;Procedure!D10</f>
        <v>[TOURER] Tourer. 1 tour simple puis 1 tour double, repos, puis a nouveau 1 tour simple et 1 tour double.</v>
      </c>
      <c r="C15"/>
      <c r="D15"/>
    </row>
    <row r="16">
      <c r="A16"/>
      <c r="B16"/>
      <c r="C16"/>
      <c r="D16"/>
    </row>
    <row r="17">
      <c r="A17" t="s" s="16">
        <v>156</v>
      </c>
      <c r="B17"/>
      <c r="C17"/>
      <c r="D17"/>
    </row>
    <row r="18">
      <c r="A18" t="s" s="17">
        <v>150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151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152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153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155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157</v>
      </c>
      <c r="B24"/>
      <c r="C24"/>
      <c r="D24"/>
    </row>
    <row r="25">
      <c r="A25" t="s" s="17">
        <v>150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151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152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153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6">
        <v>158</v>
      </c>
      <c r="B30"/>
      <c r="C30"/>
      <c r="D30"/>
    </row>
    <row r="31">
      <c r="A31" t="s" s="17">
        <v>150</v>
      </c>
      <c r="B31" t="str" s="14">
        <f>"[METTRE EN PLACE] "&amp;Procedure!D20</f>
        <v>[METTRE EN PLACE] Mettre en place le poste de travail. Denrees, materiels de preparation, de cuisson et de dressage.</v>
      </c>
      <c r="C31"/>
      <c r="D31"/>
    </row>
    <row r="32">
      <c r="A32" t="s" s="17">
        <v>151</v>
      </c>
      <c r="B32" t="str" s="14">
        <f>"[MONTER] "&amp;Procedure!D21</f>
        <v>[MONTER] Monter les blancs doucement. Debut de montage au fouet.</v>
      </c>
      <c r="C32"/>
      <c r="D32"/>
    </row>
    <row r="33">
      <c r="A33" t="s" s="17">
        <v>152</v>
      </c>
      <c r="B33" t="str" s="14">
        <f>"[CUIRE] "&amp;Procedure!D22</f>
        <v>[CUIRE] Cuire le sucre au boule. 118 degres avec l'eau.</v>
      </c>
      <c r="C33"/>
      <c r="D33"/>
    </row>
    <row r="34">
      <c r="A34" t="s" s="17">
        <v>153</v>
      </c>
      <c r="B34" t="str" s="14">
        <f>"[VERSER] "&amp;Procedure!D23</f>
        <v>[VERSER] Verser sur les blancs. En filet, fouetter jusqu'a complet refroidissement.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3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  <mergeCell ref="B31:D31"/>
    <mergeCell ref="B32:D32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2026-08-01T02:03:41Z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2026-08-01T02:03:41Z</dcterms:modified>
  <cp:revision>1</cp:revision>
</cp:coreProperties>
</file>